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showInkAnnotation="0" codeName="ThisWorkbook" hidePivotFieldList="1"/>
  <bookViews>
    <workbookView xWindow="-15" yWindow="4755" windowWidth="2073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21" i="112"/>
  <c r="D21"/>
  <c r="O19" i="84" l="1"/>
  <c r="P19" s="1"/>
  <c r="O20" l="1"/>
  <c r="P20" l="1"/>
  <c r="O21"/>
  <c r="F43" i="112"/>
  <c r="G21"/>
  <c r="K23" i="84"/>
  <c r="K22"/>
  <c r="K21"/>
  <c r="K20"/>
  <c r="K19"/>
  <c r="O22" l="1"/>
  <c r="P21"/>
  <c r="K24"/>
  <c r="O23" l="1"/>
  <c r="P22"/>
  <c r="B32" i="112"/>
  <c r="P23" i="84" l="1"/>
  <c r="O24"/>
  <c r="B21" i="112"/>
  <c r="F21"/>
  <c r="F23" i="84"/>
  <c r="F22"/>
  <c r="F21"/>
  <c r="F20"/>
  <c r="F19"/>
  <c r="C43" i="112" l="1"/>
  <c r="G26" i="84"/>
  <c r="L42" i="112" l="1"/>
  <c r="I42"/>
  <c r="E43"/>
  <c r="C20" i="60"/>
  <c r="E2" i="102" l="1"/>
  <c r="B6" s="1"/>
  <c r="D2" i="101"/>
  <c r="B6" s="1"/>
  <c r="D2" i="85" l="1"/>
  <c r="B6" s="1"/>
  <c r="E27" i="60" l="1"/>
  <c r="G27" s="1"/>
  <c r="I27" l="1"/>
  <c r="J27" s="1"/>
  <c r="E21"/>
  <c r="G21" s="1"/>
  <c r="E1020"/>
  <c r="G1020" s="1"/>
  <c r="I1020" l="1"/>
  <c r="J1020" s="1"/>
  <c r="I21"/>
  <c r="J21" s="1"/>
  <c r="B1010" i="102"/>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4" i="100"/>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3"/>
  <c r="B12"/>
  <c r="B11"/>
  <c r="B1010" i="98"/>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10" i="96"/>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10" i="86"/>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G15" i="85" l="1"/>
  <c r="G15" i="97"/>
  <c r="E2" i="100" l="1"/>
  <c r="B6" s="1"/>
  <c r="D2" i="99"/>
  <c r="B6" s="1"/>
  <c r="E2" i="98"/>
  <c r="B6" s="1"/>
  <c r="D2" i="97"/>
  <c r="B6" s="1"/>
  <c r="E2" i="96"/>
  <c r="B6" s="1"/>
  <c r="D2" i="95"/>
  <c r="B6" s="1"/>
  <c r="F10" i="102"/>
  <c r="E10"/>
  <c r="C10"/>
  <c r="G1011" i="101"/>
  <c r="D1010" i="102" s="1"/>
  <c r="G1010" s="1"/>
  <c r="G1010" i="101"/>
  <c r="D1009" i="102" s="1"/>
  <c r="G1009" s="1"/>
  <c r="G1009" i="101"/>
  <c r="D1008" i="102" s="1"/>
  <c r="G1008" s="1"/>
  <c r="G1008" i="101"/>
  <c r="D1007" i="102" s="1"/>
  <c r="G1007" s="1"/>
  <c r="G1007" i="101"/>
  <c r="D1006" i="102" s="1"/>
  <c r="G1006" s="1"/>
  <c r="G1006" i="101"/>
  <c r="D1005" i="102" s="1"/>
  <c r="G1005" s="1"/>
  <c r="G1005" i="101"/>
  <c r="D1004" i="102" s="1"/>
  <c r="G1004" s="1"/>
  <c r="G1004" i="101"/>
  <c r="D1003" i="102" s="1"/>
  <c r="G1003" s="1"/>
  <c r="G1003" i="101"/>
  <c r="D1002" i="102" s="1"/>
  <c r="G1002" s="1"/>
  <c r="G1002" i="101"/>
  <c r="D1001" i="102" s="1"/>
  <c r="G1001" s="1"/>
  <c r="G1001" i="101"/>
  <c r="D1000" i="102" s="1"/>
  <c r="G1000" s="1"/>
  <c r="G1000" i="101"/>
  <c r="D999" i="102" s="1"/>
  <c r="G999" s="1"/>
  <c r="G999" i="101"/>
  <c r="D998" i="102" s="1"/>
  <c r="G998" s="1"/>
  <c r="G998" i="101"/>
  <c r="D997" i="102" s="1"/>
  <c r="G997" s="1"/>
  <c r="G997" i="101"/>
  <c r="D996" i="102" s="1"/>
  <c r="G996" s="1"/>
  <c r="G996" i="101"/>
  <c r="D995" i="102" s="1"/>
  <c r="G995" s="1"/>
  <c r="G995" i="101"/>
  <c r="D994" i="102" s="1"/>
  <c r="G994" s="1"/>
  <c r="G994" i="101"/>
  <c r="D993" i="102" s="1"/>
  <c r="G993" s="1"/>
  <c r="G993" i="101"/>
  <c r="D992" i="102" s="1"/>
  <c r="G992" s="1"/>
  <c r="G992" i="101"/>
  <c r="D991" i="102" s="1"/>
  <c r="G991" s="1"/>
  <c r="G991" i="101"/>
  <c r="D990" i="102" s="1"/>
  <c r="G990" s="1"/>
  <c r="G990" i="101"/>
  <c r="D989" i="102" s="1"/>
  <c r="G989" s="1"/>
  <c r="G989" i="101"/>
  <c r="D988" i="102" s="1"/>
  <c r="G988" s="1"/>
  <c r="G988" i="101"/>
  <c r="D987" i="102" s="1"/>
  <c r="G987" s="1"/>
  <c r="G987" i="101"/>
  <c r="D986" i="102" s="1"/>
  <c r="G986" s="1"/>
  <c r="G986" i="101"/>
  <c r="D985" i="102" s="1"/>
  <c r="G985" s="1"/>
  <c r="G985" i="101"/>
  <c r="D984" i="102" s="1"/>
  <c r="G984" s="1"/>
  <c r="G984" i="101"/>
  <c r="D983" i="102" s="1"/>
  <c r="G983" s="1"/>
  <c r="G983" i="101"/>
  <c r="D982" i="102" s="1"/>
  <c r="G982" s="1"/>
  <c r="G982" i="101"/>
  <c r="D981" i="102" s="1"/>
  <c r="G981" s="1"/>
  <c r="G981" i="101"/>
  <c r="D980" i="102" s="1"/>
  <c r="G980" s="1"/>
  <c r="G980" i="101"/>
  <c r="D979" i="102" s="1"/>
  <c r="G979" s="1"/>
  <c r="G979" i="101"/>
  <c r="D978" i="102" s="1"/>
  <c r="G978" s="1"/>
  <c r="G978" i="101"/>
  <c r="D977" i="102" s="1"/>
  <c r="G977" s="1"/>
  <c r="G977" i="101"/>
  <c r="D976" i="102" s="1"/>
  <c r="G976" s="1"/>
  <c r="G976" i="101"/>
  <c r="D975" i="102" s="1"/>
  <c r="G975" s="1"/>
  <c r="G975" i="101"/>
  <c r="D974" i="102" s="1"/>
  <c r="G974" s="1"/>
  <c r="G974" i="101"/>
  <c r="D973" i="102" s="1"/>
  <c r="G973" s="1"/>
  <c r="G973" i="101"/>
  <c r="D972" i="102" s="1"/>
  <c r="G972" s="1"/>
  <c r="G972" i="101"/>
  <c r="D971" i="102" s="1"/>
  <c r="G971" s="1"/>
  <c r="G971" i="101"/>
  <c r="D970" i="102" s="1"/>
  <c r="G970" s="1"/>
  <c r="G970" i="101"/>
  <c r="D969" i="102" s="1"/>
  <c r="G969" s="1"/>
  <c r="G969" i="101"/>
  <c r="D968" i="102" s="1"/>
  <c r="G968" s="1"/>
  <c r="G968" i="101"/>
  <c r="D967" i="102" s="1"/>
  <c r="G967" s="1"/>
  <c r="G967" i="101"/>
  <c r="D966" i="102" s="1"/>
  <c r="G966" s="1"/>
  <c r="G966" i="101"/>
  <c r="D965" i="102" s="1"/>
  <c r="G965" s="1"/>
  <c r="G965" i="101"/>
  <c r="D964" i="102" s="1"/>
  <c r="G964" s="1"/>
  <c r="G964" i="101"/>
  <c r="D963" i="102" s="1"/>
  <c r="G963" s="1"/>
  <c r="G963" i="101"/>
  <c r="D962" i="102" s="1"/>
  <c r="G962" s="1"/>
  <c r="G962" i="101"/>
  <c r="D961" i="102" s="1"/>
  <c r="G961" s="1"/>
  <c r="G961" i="101"/>
  <c r="D960" i="102" s="1"/>
  <c r="G960" s="1"/>
  <c r="G960" i="101"/>
  <c r="D959" i="102" s="1"/>
  <c r="G959" s="1"/>
  <c r="G959" i="101"/>
  <c r="D958" i="102" s="1"/>
  <c r="G958" s="1"/>
  <c r="G958" i="101"/>
  <c r="D957" i="102" s="1"/>
  <c r="G957" s="1"/>
  <c r="G957" i="101"/>
  <c r="D956" i="102" s="1"/>
  <c r="G956" s="1"/>
  <c r="G956" i="101"/>
  <c r="D955" i="102" s="1"/>
  <c r="G955" s="1"/>
  <c r="G955" i="101"/>
  <c r="D954" i="102" s="1"/>
  <c r="G954" s="1"/>
  <c r="G954" i="101"/>
  <c r="D953" i="102" s="1"/>
  <c r="G953" s="1"/>
  <c r="G953" i="101"/>
  <c r="D952" i="102" s="1"/>
  <c r="G952" s="1"/>
  <c r="G952" i="101"/>
  <c r="D951" i="102" s="1"/>
  <c r="G951" s="1"/>
  <c r="G951" i="101"/>
  <c r="D950" i="102" s="1"/>
  <c r="G950" s="1"/>
  <c r="G950" i="101"/>
  <c r="D949" i="102" s="1"/>
  <c r="G949" s="1"/>
  <c r="G949" i="101"/>
  <c r="D948" i="102" s="1"/>
  <c r="G948" s="1"/>
  <c r="G948" i="101"/>
  <c r="D947" i="102" s="1"/>
  <c r="G947" s="1"/>
  <c r="G947" i="101"/>
  <c r="D946" i="102" s="1"/>
  <c r="G946" s="1"/>
  <c r="G946" i="101"/>
  <c r="D945" i="102" s="1"/>
  <c r="G945" s="1"/>
  <c r="G945" i="101"/>
  <c r="D944" i="102" s="1"/>
  <c r="G944" s="1"/>
  <c r="G944" i="101"/>
  <c r="D943" i="102" s="1"/>
  <c r="G943" s="1"/>
  <c r="G943" i="101"/>
  <c r="D942" i="102" s="1"/>
  <c r="G942" s="1"/>
  <c r="G942" i="101"/>
  <c r="D941" i="102" s="1"/>
  <c r="G941" s="1"/>
  <c r="G941" i="101"/>
  <c r="D940" i="102" s="1"/>
  <c r="G940" s="1"/>
  <c r="G940" i="101"/>
  <c r="D939" i="102" s="1"/>
  <c r="G939" s="1"/>
  <c r="G939" i="101"/>
  <c r="D938" i="102" s="1"/>
  <c r="G938" s="1"/>
  <c r="G938" i="101"/>
  <c r="D937" i="102" s="1"/>
  <c r="G937" s="1"/>
  <c r="G937" i="101"/>
  <c r="D936" i="102" s="1"/>
  <c r="G936" s="1"/>
  <c r="G936" i="101"/>
  <c r="D935" i="102" s="1"/>
  <c r="G935" s="1"/>
  <c r="G935" i="101"/>
  <c r="D934" i="102" s="1"/>
  <c r="G934" s="1"/>
  <c r="G934" i="101"/>
  <c r="D933" i="102" s="1"/>
  <c r="G933" s="1"/>
  <c r="G933" i="101"/>
  <c r="D932" i="102" s="1"/>
  <c r="G932" s="1"/>
  <c r="G932" i="101"/>
  <c r="D931" i="102" s="1"/>
  <c r="G931" s="1"/>
  <c r="G931" i="101"/>
  <c r="D930" i="102" s="1"/>
  <c r="G930" s="1"/>
  <c r="G930" i="101"/>
  <c r="D929" i="102" s="1"/>
  <c r="G929" s="1"/>
  <c r="G929" i="101"/>
  <c r="D928" i="102" s="1"/>
  <c r="G928" s="1"/>
  <c r="G928" i="101"/>
  <c r="D927" i="102" s="1"/>
  <c r="G927" s="1"/>
  <c r="G927" i="101"/>
  <c r="D926" i="102" s="1"/>
  <c r="G926" s="1"/>
  <c r="G926" i="101"/>
  <c r="D925" i="102" s="1"/>
  <c r="G925" s="1"/>
  <c r="G925" i="101"/>
  <c r="D924" i="102" s="1"/>
  <c r="G924" s="1"/>
  <c r="G924" i="101"/>
  <c r="D923" i="102" s="1"/>
  <c r="G923" s="1"/>
  <c r="G923" i="101"/>
  <c r="D922" i="102" s="1"/>
  <c r="G922" s="1"/>
  <c r="G922" i="101"/>
  <c r="D921" i="102" s="1"/>
  <c r="G921" s="1"/>
  <c r="G921" i="101"/>
  <c r="D920" i="102" s="1"/>
  <c r="G920" s="1"/>
  <c r="G920" i="101"/>
  <c r="D919" i="102" s="1"/>
  <c r="G919" s="1"/>
  <c r="G919" i="101"/>
  <c r="D918" i="102" s="1"/>
  <c r="G918" s="1"/>
  <c r="G918" i="101"/>
  <c r="D917" i="102" s="1"/>
  <c r="G917" s="1"/>
  <c r="G917" i="101"/>
  <c r="D916" i="102" s="1"/>
  <c r="G916" s="1"/>
  <c r="G916" i="101"/>
  <c r="D915" i="102" s="1"/>
  <c r="G915" s="1"/>
  <c r="G915" i="101"/>
  <c r="D914" i="102" s="1"/>
  <c r="G914" s="1"/>
  <c r="G914" i="101"/>
  <c r="D913" i="102" s="1"/>
  <c r="G913" s="1"/>
  <c r="G913" i="101"/>
  <c r="D912" i="102" s="1"/>
  <c r="G912" s="1"/>
  <c r="G912" i="101"/>
  <c r="D911" i="102" s="1"/>
  <c r="G911" s="1"/>
  <c r="G911" i="101"/>
  <c r="D910" i="102" s="1"/>
  <c r="G910" s="1"/>
  <c r="G910" i="101"/>
  <c r="D909" i="102" s="1"/>
  <c r="G909" s="1"/>
  <c r="G909" i="101"/>
  <c r="D908" i="102" s="1"/>
  <c r="G908" s="1"/>
  <c r="G908" i="101"/>
  <c r="D907" i="102" s="1"/>
  <c r="G907" s="1"/>
  <c r="G907" i="101"/>
  <c r="D906" i="102" s="1"/>
  <c r="G906" s="1"/>
  <c r="G906" i="101"/>
  <c r="D905" i="102" s="1"/>
  <c r="G905" s="1"/>
  <c r="G905" i="101"/>
  <c r="D904" i="102" s="1"/>
  <c r="G904" s="1"/>
  <c r="G904" i="101"/>
  <c r="D903" i="102" s="1"/>
  <c r="G903" s="1"/>
  <c r="G903" i="101"/>
  <c r="D902" i="102" s="1"/>
  <c r="G902" s="1"/>
  <c r="G902" i="101"/>
  <c r="D901" i="102" s="1"/>
  <c r="G901" s="1"/>
  <c r="G901" i="101"/>
  <c r="D900" i="102" s="1"/>
  <c r="G900" s="1"/>
  <c r="G900" i="101"/>
  <c r="D899" i="102" s="1"/>
  <c r="G899" s="1"/>
  <c r="G899" i="101"/>
  <c r="D898" i="102" s="1"/>
  <c r="G898" s="1"/>
  <c r="G898" i="101"/>
  <c r="D897" i="102" s="1"/>
  <c r="G897" s="1"/>
  <c r="G897" i="101"/>
  <c r="D896" i="102" s="1"/>
  <c r="G896" s="1"/>
  <c r="G896" i="101"/>
  <c r="D895" i="102" s="1"/>
  <c r="G895" s="1"/>
  <c r="G895" i="101"/>
  <c r="D894" i="102" s="1"/>
  <c r="G894" s="1"/>
  <c r="G894" i="101"/>
  <c r="D893" i="102" s="1"/>
  <c r="G893" s="1"/>
  <c r="G893" i="101"/>
  <c r="D892" i="102" s="1"/>
  <c r="G892" s="1"/>
  <c r="G892" i="101"/>
  <c r="D891" i="102" s="1"/>
  <c r="G891" s="1"/>
  <c r="G891" i="101"/>
  <c r="D890" i="102" s="1"/>
  <c r="G890" s="1"/>
  <c r="G890" i="101"/>
  <c r="D889" i="102" s="1"/>
  <c r="G889" s="1"/>
  <c r="G889" i="101"/>
  <c r="D888" i="102" s="1"/>
  <c r="G888" s="1"/>
  <c r="G888" i="101"/>
  <c r="D887" i="102" s="1"/>
  <c r="G887" s="1"/>
  <c r="G887" i="101"/>
  <c r="D886" i="102" s="1"/>
  <c r="G886" s="1"/>
  <c r="G886" i="101"/>
  <c r="D885" i="102" s="1"/>
  <c r="G885" s="1"/>
  <c r="G885" i="101"/>
  <c r="D884" i="102" s="1"/>
  <c r="G884" s="1"/>
  <c r="G884" i="101"/>
  <c r="D883" i="102" s="1"/>
  <c r="G883" s="1"/>
  <c r="G883" i="101"/>
  <c r="D882" i="102" s="1"/>
  <c r="G882" s="1"/>
  <c r="G882" i="101"/>
  <c r="D881" i="102" s="1"/>
  <c r="G881" s="1"/>
  <c r="G881" i="101"/>
  <c r="D880" i="102" s="1"/>
  <c r="G880" s="1"/>
  <c r="G880" i="101"/>
  <c r="D879" i="102" s="1"/>
  <c r="G879" s="1"/>
  <c r="G879" i="101"/>
  <c r="D878" i="102" s="1"/>
  <c r="G878" s="1"/>
  <c r="G878" i="101"/>
  <c r="D877" i="102" s="1"/>
  <c r="G877" s="1"/>
  <c r="G877" i="101"/>
  <c r="D876" i="102" s="1"/>
  <c r="G876" s="1"/>
  <c r="G876" i="101"/>
  <c r="D875" i="102" s="1"/>
  <c r="G875" s="1"/>
  <c r="G875" i="101"/>
  <c r="D874" i="102" s="1"/>
  <c r="G874" s="1"/>
  <c r="G874" i="101"/>
  <c r="D873" i="102" s="1"/>
  <c r="G873" s="1"/>
  <c r="G873" i="101"/>
  <c r="D872" i="102" s="1"/>
  <c r="G872" s="1"/>
  <c r="G872" i="101"/>
  <c r="D871" i="102" s="1"/>
  <c r="G871" s="1"/>
  <c r="G871" i="101"/>
  <c r="D870" i="102" s="1"/>
  <c r="G870" s="1"/>
  <c r="G870" i="101"/>
  <c r="D869" i="102" s="1"/>
  <c r="G869" s="1"/>
  <c r="G869" i="101"/>
  <c r="D868" i="102" s="1"/>
  <c r="G868" s="1"/>
  <c r="G868" i="101"/>
  <c r="D867" i="102" s="1"/>
  <c r="G867" s="1"/>
  <c r="G867" i="101"/>
  <c r="D866" i="102" s="1"/>
  <c r="G866" s="1"/>
  <c r="G866" i="101"/>
  <c r="D865" i="102" s="1"/>
  <c r="G865" s="1"/>
  <c r="G865" i="101"/>
  <c r="D864" i="102" s="1"/>
  <c r="G864" s="1"/>
  <c r="G864" i="101"/>
  <c r="D863" i="102" s="1"/>
  <c r="G863" s="1"/>
  <c r="G863" i="101"/>
  <c r="D862" i="102" s="1"/>
  <c r="G862" s="1"/>
  <c r="G862" i="101"/>
  <c r="D861" i="102" s="1"/>
  <c r="G861" s="1"/>
  <c r="G861" i="101"/>
  <c r="D860" i="102" s="1"/>
  <c r="G860" s="1"/>
  <c r="G860" i="101"/>
  <c r="D859" i="102" s="1"/>
  <c r="G859" s="1"/>
  <c r="G859" i="101"/>
  <c r="D858" i="102" s="1"/>
  <c r="G858" s="1"/>
  <c r="G858" i="101"/>
  <c r="D857" i="102" s="1"/>
  <c r="G857" s="1"/>
  <c r="G857" i="101"/>
  <c r="D856" i="102" s="1"/>
  <c r="G856" s="1"/>
  <c r="G856" i="101"/>
  <c r="D855" i="102" s="1"/>
  <c r="G855" s="1"/>
  <c r="G855" i="101"/>
  <c r="D854" i="102" s="1"/>
  <c r="G854" s="1"/>
  <c r="G854" i="101"/>
  <c r="D853" i="102" s="1"/>
  <c r="G853" s="1"/>
  <c r="G853" i="101"/>
  <c r="D852" i="102" s="1"/>
  <c r="G852" s="1"/>
  <c r="G852" i="101"/>
  <c r="D851" i="102" s="1"/>
  <c r="G851" s="1"/>
  <c r="G851" i="101"/>
  <c r="D850" i="102" s="1"/>
  <c r="G850" s="1"/>
  <c r="G850" i="101"/>
  <c r="D849" i="102" s="1"/>
  <c r="G849" s="1"/>
  <c r="G849" i="101"/>
  <c r="D848" i="102" s="1"/>
  <c r="G848" s="1"/>
  <c r="G848" i="101"/>
  <c r="D847" i="102" s="1"/>
  <c r="G847" s="1"/>
  <c r="G847" i="101"/>
  <c r="D846" i="102" s="1"/>
  <c r="G846" s="1"/>
  <c r="G846" i="101"/>
  <c r="D845" i="102" s="1"/>
  <c r="G845" s="1"/>
  <c r="G845" i="101"/>
  <c r="D844" i="102" s="1"/>
  <c r="G844" s="1"/>
  <c r="G844" i="101"/>
  <c r="D843" i="102" s="1"/>
  <c r="G843" s="1"/>
  <c r="G843" i="101"/>
  <c r="D842" i="102" s="1"/>
  <c r="G842" s="1"/>
  <c r="G842" i="101"/>
  <c r="D841" i="102" s="1"/>
  <c r="G841" s="1"/>
  <c r="G841" i="101"/>
  <c r="D840" i="102" s="1"/>
  <c r="G840" s="1"/>
  <c r="G840" i="101"/>
  <c r="D839" i="102" s="1"/>
  <c r="G839" s="1"/>
  <c r="G839" i="101"/>
  <c r="D838" i="102" s="1"/>
  <c r="G838" s="1"/>
  <c r="G838" i="101"/>
  <c r="D837" i="102" s="1"/>
  <c r="G837" s="1"/>
  <c r="G837" i="101"/>
  <c r="D836" i="102" s="1"/>
  <c r="G836" s="1"/>
  <c r="G836" i="101"/>
  <c r="D835" i="102" s="1"/>
  <c r="G835" s="1"/>
  <c r="G835" i="101"/>
  <c r="D834" i="102" s="1"/>
  <c r="G834" s="1"/>
  <c r="G834" i="101"/>
  <c r="D833" i="102" s="1"/>
  <c r="G833" s="1"/>
  <c r="G833" i="101"/>
  <c r="D832" i="102" s="1"/>
  <c r="G832" s="1"/>
  <c r="G832" i="101"/>
  <c r="D831" i="102" s="1"/>
  <c r="G831" s="1"/>
  <c r="G831" i="101"/>
  <c r="D830" i="102" s="1"/>
  <c r="G830" s="1"/>
  <c r="G830" i="101"/>
  <c r="D829" i="102" s="1"/>
  <c r="G829" s="1"/>
  <c r="G829" i="101"/>
  <c r="D828" i="102" s="1"/>
  <c r="G828" s="1"/>
  <c r="G828" i="101"/>
  <c r="D827" i="102" s="1"/>
  <c r="G827" s="1"/>
  <c r="G827" i="101"/>
  <c r="D826" i="102" s="1"/>
  <c r="G826" s="1"/>
  <c r="G826" i="101"/>
  <c r="D825" i="102" s="1"/>
  <c r="G825" s="1"/>
  <c r="G825" i="101"/>
  <c r="D824" i="102" s="1"/>
  <c r="G824" s="1"/>
  <c r="G824" i="101"/>
  <c r="D823" i="102" s="1"/>
  <c r="G823" s="1"/>
  <c r="G823" i="101"/>
  <c r="D822" i="102" s="1"/>
  <c r="G822" s="1"/>
  <c r="G822" i="101"/>
  <c r="D821" i="102" s="1"/>
  <c r="G821" s="1"/>
  <c r="G821" i="101"/>
  <c r="D820" i="102" s="1"/>
  <c r="G820" s="1"/>
  <c r="G820" i="101"/>
  <c r="D819" i="102" s="1"/>
  <c r="G819" s="1"/>
  <c r="G819" i="101"/>
  <c r="D818" i="102" s="1"/>
  <c r="G818" s="1"/>
  <c r="G818" i="101"/>
  <c r="D817" i="102" s="1"/>
  <c r="G817" s="1"/>
  <c r="G817" i="101"/>
  <c r="D816" i="102" s="1"/>
  <c r="G816" s="1"/>
  <c r="G816" i="101"/>
  <c r="D815" i="102" s="1"/>
  <c r="G815" s="1"/>
  <c r="G815" i="101"/>
  <c r="D814" i="102" s="1"/>
  <c r="G814" s="1"/>
  <c r="G814" i="101"/>
  <c r="D813" i="102" s="1"/>
  <c r="G813" s="1"/>
  <c r="G813" i="101"/>
  <c r="D812" i="102" s="1"/>
  <c r="G812" s="1"/>
  <c r="G812" i="101"/>
  <c r="D811" i="102" s="1"/>
  <c r="G811" s="1"/>
  <c r="G811" i="101"/>
  <c r="D810" i="102" s="1"/>
  <c r="G810" s="1"/>
  <c r="G810" i="101"/>
  <c r="D809" i="102" s="1"/>
  <c r="G809" s="1"/>
  <c r="G809" i="101"/>
  <c r="D808" i="102" s="1"/>
  <c r="G808" s="1"/>
  <c r="G808" i="101"/>
  <c r="D807" i="102" s="1"/>
  <c r="G807" s="1"/>
  <c r="G807" i="101"/>
  <c r="D806" i="102" s="1"/>
  <c r="G806" s="1"/>
  <c r="G806" i="101"/>
  <c r="D805" i="102" s="1"/>
  <c r="G805" s="1"/>
  <c r="G805" i="101"/>
  <c r="D804" i="102" s="1"/>
  <c r="G804" s="1"/>
  <c r="G804" i="101"/>
  <c r="D803" i="102" s="1"/>
  <c r="G803" s="1"/>
  <c r="G803" i="101"/>
  <c r="D802" i="102" s="1"/>
  <c r="G802" s="1"/>
  <c r="G802" i="101"/>
  <c r="D801" i="102" s="1"/>
  <c r="G801" s="1"/>
  <c r="G801" i="101"/>
  <c r="D800" i="102" s="1"/>
  <c r="G800" s="1"/>
  <c r="G800" i="101"/>
  <c r="D799" i="102" s="1"/>
  <c r="G799" s="1"/>
  <c r="G799" i="101"/>
  <c r="D798" i="102" s="1"/>
  <c r="G798" s="1"/>
  <c r="G798" i="101"/>
  <c r="D797" i="102" s="1"/>
  <c r="G797" s="1"/>
  <c r="G797" i="101"/>
  <c r="D796" i="102" s="1"/>
  <c r="G796" s="1"/>
  <c r="G796" i="101"/>
  <c r="D795" i="102" s="1"/>
  <c r="G795" s="1"/>
  <c r="G795" i="101"/>
  <c r="D794" i="102" s="1"/>
  <c r="G794" s="1"/>
  <c r="G794" i="101"/>
  <c r="D793" i="102" s="1"/>
  <c r="G793" s="1"/>
  <c r="G793" i="101"/>
  <c r="D792" i="102" s="1"/>
  <c r="G792" s="1"/>
  <c r="G792" i="101"/>
  <c r="D791" i="102" s="1"/>
  <c r="G791" s="1"/>
  <c r="G791" i="101"/>
  <c r="D790" i="102" s="1"/>
  <c r="G790" s="1"/>
  <c r="G790" i="101"/>
  <c r="D789" i="102" s="1"/>
  <c r="G789" s="1"/>
  <c r="G789" i="101"/>
  <c r="D788" i="102" s="1"/>
  <c r="G788" s="1"/>
  <c r="G788" i="101"/>
  <c r="D787" i="102" s="1"/>
  <c r="G787" s="1"/>
  <c r="G787" i="101"/>
  <c r="D786" i="102" s="1"/>
  <c r="G786" s="1"/>
  <c r="G786" i="101"/>
  <c r="D785" i="102" s="1"/>
  <c r="G785" s="1"/>
  <c r="G785" i="101"/>
  <c r="D784" i="102" s="1"/>
  <c r="G784" s="1"/>
  <c r="G784" i="101"/>
  <c r="D783" i="102" s="1"/>
  <c r="G783" s="1"/>
  <c r="G783" i="101"/>
  <c r="D782" i="102" s="1"/>
  <c r="G782" s="1"/>
  <c r="G782" i="101"/>
  <c r="D781" i="102" s="1"/>
  <c r="G781" s="1"/>
  <c r="G781" i="101"/>
  <c r="D780" i="102" s="1"/>
  <c r="G780" s="1"/>
  <c r="G780" i="101"/>
  <c r="D779" i="102" s="1"/>
  <c r="G779" s="1"/>
  <c r="G779" i="101"/>
  <c r="D778" i="102" s="1"/>
  <c r="G778" s="1"/>
  <c r="G778" i="101"/>
  <c r="D777" i="102" s="1"/>
  <c r="G777" s="1"/>
  <c r="G777" i="101"/>
  <c r="D776" i="102" s="1"/>
  <c r="G776" s="1"/>
  <c r="G776" i="101"/>
  <c r="D775" i="102" s="1"/>
  <c r="G775" s="1"/>
  <c r="G775" i="101"/>
  <c r="D774" i="102" s="1"/>
  <c r="G774" s="1"/>
  <c r="G774" i="101"/>
  <c r="D773" i="102" s="1"/>
  <c r="G773" s="1"/>
  <c r="G773" i="101"/>
  <c r="D772" i="102" s="1"/>
  <c r="G772" s="1"/>
  <c r="G772" i="101"/>
  <c r="D771" i="102" s="1"/>
  <c r="G771" s="1"/>
  <c r="G771" i="101"/>
  <c r="D770" i="102" s="1"/>
  <c r="G770" s="1"/>
  <c r="G770" i="101"/>
  <c r="D769" i="102" s="1"/>
  <c r="G769" s="1"/>
  <c r="G769" i="101"/>
  <c r="D768" i="102" s="1"/>
  <c r="G768" s="1"/>
  <c r="G768" i="101"/>
  <c r="D767" i="102" s="1"/>
  <c r="G767" s="1"/>
  <c r="G767" i="101"/>
  <c r="D766" i="102" s="1"/>
  <c r="G766" s="1"/>
  <c r="G766" i="101"/>
  <c r="D765" i="102" s="1"/>
  <c r="G765" s="1"/>
  <c r="G765" i="101"/>
  <c r="D764" i="102" s="1"/>
  <c r="G764" s="1"/>
  <c r="G764" i="101"/>
  <c r="D763" i="102" s="1"/>
  <c r="G763" s="1"/>
  <c r="G763" i="101"/>
  <c r="D762" i="102" s="1"/>
  <c r="G762" s="1"/>
  <c r="G762" i="101"/>
  <c r="D761" i="102" s="1"/>
  <c r="G761" s="1"/>
  <c r="G761" i="101"/>
  <c r="D760" i="102" s="1"/>
  <c r="G760" s="1"/>
  <c r="G760" i="101"/>
  <c r="D759" i="102" s="1"/>
  <c r="G759" s="1"/>
  <c r="G759" i="101"/>
  <c r="D758" i="102" s="1"/>
  <c r="G758" s="1"/>
  <c r="G758" i="101"/>
  <c r="D757" i="102" s="1"/>
  <c r="G757" s="1"/>
  <c r="G757" i="101"/>
  <c r="D756" i="102" s="1"/>
  <c r="G756" s="1"/>
  <c r="G756" i="101"/>
  <c r="D755" i="102" s="1"/>
  <c r="G755" s="1"/>
  <c r="G755" i="101"/>
  <c r="D754" i="102" s="1"/>
  <c r="G754" s="1"/>
  <c r="G754" i="101"/>
  <c r="D753" i="102" s="1"/>
  <c r="G753" s="1"/>
  <c r="G753" i="101"/>
  <c r="D752" i="102" s="1"/>
  <c r="G752" s="1"/>
  <c r="G752" i="101"/>
  <c r="D751" i="102" s="1"/>
  <c r="G751" s="1"/>
  <c r="G751" i="101"/>
  <c r="D750" i="102" s="1"/>
  <c r="G750" s="1"/>
  <c r="G750" i="101"/>
  <c r="D749" i="102" s="1"/>
  <c r="G749" s="1"/>
  <c r="G749" i="101"/>
  <c r="D748" i="102" s="1"/>
  <c r="G748" s="1"/>
  <c r="G748" i="101"/>
  <c r="D747" i="102" s="1"/>
  <c r="G747" s="1"/>
  <c r="G747" i="101"/>
  <c r="D746" i="102" s="1"/>
  <c r="G746" s="1"/>
  <c r="G746" i="101"/>
  <c r="D745" i="102" s="1"/>
  <c r="G745" s="1"/>
  <c r="G745" i="101"/>
  <c r="D744" i="102" s="1"/>
  <c r="G744" s="1"/>
  <c r="G744" i="101"/>
  <c r="D743" i="102" s="1"/>
  <c r="G743" s="1"/>
  <c r="G743" i="101"/>
  <c r="D742" i="102" s="1"/>
  <c r="G742" s="1"/>
  <c r="G742" i="101"/>
  <c r="D741" i="102" s="1"/>
  <c r="G741" s="1"/>
  <c r="G741" i="101"/>
  <c r="D740" i="102" s="1"/>
  <c r="G740" s="1"/>
  <c r="G740" i="101"/>
  <c r="D739" i="102" s="1"/>
  <c r="G739" s="1"/>
  <c r="G739" i="101"/>
  <c r="D738" i="102" s="1"/>
  <c r="G738" s="1"/>
  <c r="G738" i="101"/>
  <c r="D737" i="102" s="1"/>
  <c r="G737" s="1"/>
  <c r="G737" i="101"/>
  <c r="D736" i="102" s="1"/>
  <c r="G736" s="1"/>
  <c r="G736" i="101"/>
  <c r="D735" i="102" s="1"/>
  <c r="G735" s="1"/>
  <c r="G735" i="101"/>
  <c r="D734" i="102" s="1"/>
  <c r="G734" s="1"/>
  <c r="G734" i="101"/>
  <c r="D733" i="102" s="1"/>
  <c r="G733" s="1"/>
  <c r="G733" i="101"/>
  <c r="D732" i="102" s="1"/>
  <c r="G732" s="1"/>
  <c r="G732" i="101"/>
  <c r="D731" i="102" s="1"/>
  <c r="G731" s="1"/>
  <c r="G731" i="101"/>
  <c r="D730" i="102" s="1"/>
  <c r="G730" s="1"/>
  <c r="G730" i="101"/>
  <c r="D729" i="102" s="1"/>
  <c r="G729" s="1"/>
  <c r="G729" i="101"/>
  <c r="D728" i="102" s="1"/>
  <c r="G728" s="1"/>
  <c r="G728" i="101"/>
  <c r="D727" i="102" s="1"/>
  <c r="G727" s="1"/>
  <c r="G727" i="101"/>
  <c r="D726" i="102" s="1"/>
  <c r="G726" s="1"/>
  <c r="G726" i="101"/>
  <c r="D725" i="102" s="1"/>
  <c r="G725" s="1"/>
  <c r="G725" i="101"/>
  <c r="D724" i="102" s="1"/>
  <c r="G724" s="1"/>
  <c r="G724" i="101"/>
  <c r="D723" i="102" s="1"/>
  <c r="G723" s="1"/>
  <c r="G723" i="101"/>
  <c r="D722" i="102" s="1"/>
  <c r="G722" s="1"/>
  <c r="G722" i="101"/>
  <c r="D721" i="102" s="1"/>
  <c r="G721" s="1"/>
  <c r="G721" i="101"/>
  <c r="D720" i="102" s="1"/>
  <c r="G720" s="1"/>
  <c r="G720" i="101"/>
  <c r="D719" i="102" s="1"/>
  <c r="G719" s="1"/>
  <c r="G719" i="101"/>
  <c r="D718" i="102" s="1"/>
  <c r="G718" s="1"/>
  <c r="G718" i="101"/>
  <c r="D717" i="102" s="1"/>
  <c r="G717" s="1"/>
  <c r="G717" i="101"/>
  <c r="D716" i="102" s="1"/>
  <c r="G716" s="1"/>
  <c r="G716" i="101"/>
  <c r="D715" i="102" s="1"/>
  <c r="G715" s="1"/>
  <c r="G715" i="101"/>
  <c r="D714" i="102" s="1"/>
  <c r="G714" s="1"/>
  <c r="G714" i="101"/>
  <c r="D713" i="102" s="1"/>
  <c r="G713" s="1"/>
  <c r="G713" i="101"/>
  <c r="D712" i="102" s="1"/>
  <c r="G712" s="1"/>
  <c r="G712" i="101"/>
  <c r="D711" i="102" s="1"/>
  <c r="G711" s="1"/>
  <c r="G711" i="101"/>
  <c r="D710" i="102" s="1"/>
  <c r="G710" s="1"/>
  <c r="G710" i="101"/>
  <c r="D709" i="102" s="1"/>
  <c r="G709" s="1"/>
  <c r="G709" i="101"/>
  <c r="D708" i="102" s="1"/>
  <c r="G708" s="1"/>
  <c r="G708" i="101"/>
  <c r="D707" i="102" s="1"/>
  <c r="G707" s="1"/>
  <c r="G707" i="101"/>
  <c r="D706" i="102" s="1"/>
  <c r="G706" s="1"/>
  <c r="G706" i="101"/>
  <c r="D705" i="102" s="1"/>
  <c r="G705" s="1"/>
  <c r="G705" i="101"/>
  <c r="D704" i="102" s="1"/>
  <c r="G704" s="1"/>
  <c r="G704" i="101"/>
  <c r="D703" i="102" s="1"/>
  <c r="G703" s="1"/>
  <c r="G703" i="101"/>
  <c r="D702" i="102" s="1"/>
  <c r="G702" s="1"/>
  <c r="G702" i="101"/>
  <c r="D701" i="102" s="1"/>
  <c r="G701" s="1"/>
  <c r="G701" i="101"/>
  <c r="D700" i="102" s="1"/>
  <c r="G700" s="1"/>
  <c r="G700" i="101"/>
  <c r="D699" i="102" s="1"/>
  <c r="G699" s="1"/>
  <c r="G699" i="101"/>
  <c r="D698" i="102" s="1"/>
  <c r="G698" s="1"/>
  <c r="G698" i="101"/>
  <c r="D697" i="102" s="1"/>
  <c r="G697" s="1"/>
  <c r="G697" i="101"/>
  <c r="D696" i="102" s="1"/>
  <c r="G696" s="1"/>
  <c r="G696" i="101"/>
  <c r="D695" i="102" s="1"/>
  <c r="G695" s="1"/>
  <c r="G695" i="101"/>
  <c r="D694" i="102" s="1"/>
  <c r="G694" s="1"/>
  <c r="G694" i="101"/>
  <c r="D693" i="102" s="1"/>
  <c r="G693" s="1"/>
  <c r="G693" i="101"/>
  <c r="D692" i="102" s="1"/>
  <c r="G692" s="1"/>
  <c r="G692" i="101"/>
  <c r="D691" i="102" s="1"/>
  <c r="G691" s="1"/>
  <c r="G691" i="101"/>
  <c r="D690" i="102" s="1"/>
  <c r="G690" s="1"/>
  <c r="G690" i="101"/>
  <c r="D689" i="102" s="1"/>
  <c r="G689" s="1"/>
  <c r="G689" i="101"/>
  <c r="D688" i="102" s="1"/>
  <c r="G688" s="1"/>
  <c r="G688" i="101"/>
  <c r="D687" i="102" s="1"/>
  <c r="G687" s="1"/>
  <c r="G687" i="101"/>
  <c r="D686" i="102" s="1"/>
  <c r="G686" s="1"/>
  <c r="G686" i="101"/>
  <c r="D685" i="102" s="1"/>
  <c r="G685" s="1"/>
  <c r="G685" i="101"/>
  <c r="D684" i="102" s="1"/>
  <c r="G684" s="1"/>
  <c r="G684" i="101"/>
  <c r="D683" i="102" s="1"/>
  <c r="G683" s="1"/>
  <c r="G683" i="101"/>
  <c r="D682" i="102" s="1"/>
  <c r="G682" s="1"/>
  <c r="G682" i="101"/>
  <c r="D681" i="102" s="1"/>
  <c r="G681" s="1"/>
  <c r="G681" i="101"/>
  <c r="D680" i="102" s="1"/>
  <c r="G680" s="1"/>
  <c r="G680" i="101"/>
  <c r="D679" i="102" s="1"/>
  <c r="G679" s="1"/>
  <c r="G679" i="101"/>
  <c r="D678" i="102" s="1"/>
  <c r="G678" s="1"/>
  <c r="G678" i="101"/>
  <c r="D677" i="102" s="1"/>
  <c r="G677" s="1"/>
  <c r="G677" i="101"/>
  <c r="D676" i="102" s="1"/>
  <c r="G676" s="1"/>
  <c r="G676" i="101"/>
  <c r="D675" i="102" s="1"/>
  <c r="G675" s="1"/>
  <c r="G675" i="101"/>
  <c r="D674" i="102" s="1"/>
  <c r="G674" s="1"/>
  <c r="G674" i="101"/>
  <c r="D673" i="102" s="1"/>
  <c r="G673" s="1"/>
  <c r="G673" i="101"/>
  <c r="D672" i="102" s="1"/>
  <c r="G672" s="1"/>
  <c r="G672" i="101"/>
  <c r="D671" i="102" s="1"/>
  <c r="G671" s="1"/>
  <c r="G671" i="101"/>
  <c r="D670" i="102" s="1"/>
  <c r="G670" s="1"/>
  <c r="G670" i="101"/>
  <c r="D669" i="102" s="1"/>
  <c r="G669" s="1"/>
  <c r="G669" i="101"/>
  <c r="D668" i="102" s="1"/>
  <c r="G668" s="1"/>
  <c r="G668" i="101"/>
  <c r="D667" i="102" s="1"/>
  <c r="G667" s="1"/>
  <c r="G667" i="101"/>
  <c r="D666" i="102" s="1"/>
  <c r="G666" s="1"/>
  <c r="G666" i="101"/>
  <c r="D665" i="102" s="1"/>
  <c r="G665" s="1"/>
  <c r="G665" i="101"/>
  <c r="D664" i="102" s="1"/>
  <c r="G664" s="1"/>
  <c r="G664" i="101"/>
  <c r="D663" i="102" s="1"/>
  <c r="G663" s="1"/>
  <c r="G663" i="101"/>
  <c r="D662" i="102" s="1"/>
  <c r="G662" s="1"/>
  <c r="G662" i="101"/>
  <c r="D661" i="102" s="1"/>
  <c r="G661" s="1"/>
  <c r="G661" i="101"/>
  <c r="D660" i="102" s="1"/>
  <c r="G660" s="1"/>
  <c r="G660" i="101"/>
  <c r="D659" i="102" s="1"/>
  <c r="G659" s="1"/>
  <c r="G659" i="101"/>
  <c r="D658" i="102" s="1"/>
  <c r="G658" s="1"/>
  <c r="G658" i="101"/>
  <c r="D657" i="102" s="1"/>
  <c r="G657" s="1"/>
  <c r="G657" i="101"/>
  <c r="D656" i="102" s="1"/>
  <c r="G656" s="1"/>
  <c r="G656" i="101"/>
  <c r="D655" i="102" s="1"/>
  <c r="G655" s="1"/>
  <c r="G655" i="101"/>
  <c r="D654" i="102" s="1"/>
  <c r="G654" s="1"/>
  <c r="G654" i="101"/>
  <c r="D653" i="102" s="1"/>
  <c r="G653" s="1"/>
  <c r="G653" i="101"/>
  <c r="D652" i="102" s="1"/>
  <c r="G652" s="1"/>
  <c r="G652" i="101"/>
  <c r="D651" i="102" s="1"/>
  <c r="G651" s="1"/>
  <c r="G651" i="101"/>
  <c r="D650" i="102" s="1"/>
  <c r="G650" s="1"/>
  <c r="G650" i="101"/>
  <c r="D649" i="102" s="1"/>
  <c r="G649" s="1"/>
  <c r="G649" i="101"/>
  <c r="D648" i="102" s="1"/>
  <c r="G648" s="1"/>
  <c r="G648" i="101"/>
  <c r="D647" i="102" s="1"/>
  <c r="G647" s="1"/>
  <c r="G647" i="101"/>
  <c r="D646" i="102" s="1"/>
  <c r="G646" s="1"/>
  <c r="G646" i="101"/>
  <c r="D645" i="102" s="1"/>
  <c r="G645" s="1"/>
  <c r="G645" i="101"/>
  <c r="D644" i="102" s="1"/>
  <c r="G644" s="1"/>
  <c r="G644" i="101"/>
  <c r="D643" i="102" s="1"/>
  <c r="G643" s="1"/>
  <c r="G643" i="101"/>
  <c r="D642" i="102" s="1"/>
  <c r="G642" s="1"/>
  <c r="G642" i="101"/>
  <c r="D641" i="102" s="1"/>
  <c r="G641" s="1"/>
  <c r="G641" i="101"/>
  <c r="D640" i="102" s="1"/>
  <c r="G640" s="1"/>
  <c r="G640" i="101"/>
  <c r="D639" i="102" s="1"/>
  <c r="G639" s="1"/>
  <c r="G639" i="101"/>
  <c r="D638" i="102" s="1"/>
  <c r="G638" s="1"/>
  <c r="G638" i="101"/>
  <c r="D637" i="102" s="1"/>
  <c r="G637" s="1"/>
  <c r="G637" i="101"/>
  <c r="D636" i="102" s="1"/>
  <c r="G636" s="1"/>
  <c r="G636" i="101"/>
  <c r="D635" i="102" s="1"/>
  <c r="G635" s="1"/>
  <c r="G635" i="101"/>
  <c r="D634" i="102" s="1"/>
  <c r="G634" s="1"/>
  <c r="G634" i="101"/>
  <c r="D633" i="102" s="1"/>
  <c r="G633" s="1"/>
  <c r="G633" i="101"/>
  <c r="D632" i="102" s="1"/>
  <c r="G632" s="1"/>
  <c r="G632" i="101"/>
  <c r="D631" i="102" s="1"/>
  <c r="G631" s="1"/>
  <c r="G631" i="101"/>
  <c r="D630" i="102" s="1"/>
  <c r="G630" s="1"/>
  <c r="G630" i="101"/>
  <c r="D629" i="102" s="1"/>
  <c r="G629" s="1"/>
  <c r="G629" i="101"/>
  <c r="D628" i="102" s="1"/>
  <c r="G628" s="1"/>
  <c r="G628" i="101"/>
  <c r="D627" i="102" s="1"/>
  <c r="G627" s="1"/>
  <c r="G627" i="101"/>
  <c r="D626" i="102" s="1"/>
  <c r="G626" s="1"/>
  <c r="G626" i="101"/>
  <c r="D625" i="102" s="1"/>
  <c r="G625" s="1"/>
  <c r="G625" i="101"/>
  <c r="D624" i="102" s="1"/>
  <c r="G624" s="1"/>
  <c r="G624" i="101"/>
  <c r="D623" i="102" s="1"/>
  <c r="G623" s="1"/>
  <c r="G623" i="101"/>
  <c r="D622" i="102" s="1"/>
  <c r="G622" s="1"/>
  <c r="G622" i="101"/>
  <c r="D621" i="102" s="1"/>
  <c r="G621" s="1"/>
  <c r="G621" i="101"/>
  <c r="D620" i="102" s="1"/>
  <c r="G620" s="1"/>
  <c r="G620" i="101"/>
  <c r="D619" i="102" s="1"/>
  <c r="G619" s="1"/>
  <c r="G619" i="101"/>
  <c r="D618" i="102" s="1"/>
  <c r="G618" s="1"/>
  <c r="G618" i="101"/>
  <c r="D617" i="102" s="1"/>
  <c r="G617" s="1"/>
  <c r="G617" i="101"/>
  <c r="D616" i="102" s="1"/>
  <c r="G616" s="1"/>
  <c r="G616" i="101"/>
  <c r="D615" i="102" s="1"/>
  <c r="G615" s="1"/>
  <c r="G615" i="101"/>
  <c r="D614" i="102" s="1"/>
  <c r="G614" s="1"/>
  <c r="G614" i="101"/>
  <c r="D613" i="102" s="1"/>
  <c r="G613" s="1"/>
  <c r="G613" i="101"/>
  <c r="D612" i="102" s="1"/>
  <c r="G612" s="1"/>
  <c r="G612" i="101"/>
  <c r="D611" i="102" s="1"/>
  <c r="G611" s="1"/>
  <c r="G611" i="101"/>
  <c r="D610" i="102" s="1"/>
  <c r="G610" s="1"/>
  <c r="G610" i="101"/>
  <c r="D609" i="102" s="1"/>
  <c r="G609" s="1"/>
  <c r="G609" i="101"/>
  <c r="D608" i="102" s="1"/>
  <c r="G608" s="1"/>
  <c r="G608" i="101"/>
  <c r="D607" i="102" s="1"/>
  <c r="G607" s="1"/>
  <c r="G607" i="101"/>
  <c r="D606" i="102" s="1"/>
  <c r="G606" s="1"/>
  <c r="G606" i="101"/>
  <c r="D605" i="102" s="1"/>
  <c r="G605" s="1"/>
  <c r="G605" i="101"/>
  <c r="D604" i="102" s="1"/>
  <c r="G604" s="1"/>
  <c r="G604" i="101"/>
  <c r="D603" i="102" s="1"/>
  <c r="G603" s="1"/>
  <c r="G603" i="101"/>
  <c r="D602" i="102" s="1"/>
  <c r="G602" s="1"/>
  <c r="G602" i="101"/>
  <c r="D601" i="102" s="1"/>
  <c r="G601" s="1"/>
  <c r="G601" i="101"/>
  <c r="D600" i="102" s="1"/>
  <c r="G600" s="1"/>
  <c r="G600" i="101"/>
  <c r="D599" i="102" s="1"/>
  <c r="G599" s="1"/>
  <c r="G599" i="101"/>
  <c r="D598" i="102" s="1"/>
  <c r="G598" s="1"/>
  <c r="G598" i="101"/>
  <c r="D597" i="102" s="1"/>
  <c r="G597" s="1"/>
  <c r="G597" i="101"/>
  <c r="D596" i="102" s="1"/>
  <c r="G596" s="1"/>
  <c r="G596" i="101"/>
  <c r="D595" i="102" s="1"/>
  <c r="G595" s="1"/>
  <c r="G595" i="101"/>
  <c r="D594" i="102" s="1"/>
  <c r="G594" s="1"/>
  <c r="G594" i="101"/>
  <c r="D593" i="102" s="1"/>
  <c r="G593" s="1"/>
  <c r="G593" i="101"/>
  <c r="D592" i="102" s="1"/>
  <c r="G592" s="1"/>
  <c r="G592" i="101"/>
  <c r="D591" i="102" s="1"/>
  <c r="G591" s="1"/>
  <c r="G591" i="101"/>
  <c r="D590" i="102" s="1"/>
  <c r="G590" s="1"/>
  <c r="G590" i="101"/>
  <c r="D589" i="102" s="1"/>
  <c r="G589" s="1"/>
  <c r="G589" i="101"/>
  <c r="D588" i="102" s="1"/>
  <c r="G588" s="1"/>
  <c r="G588" i="101"/>
  <c r="D587" i="102" s="1"/>
  <c r="G587" s="1"/>
  <c r="G587" i="101"/>
  <c r="D586" i="102" s="1"/>
  <c r="G586" s="1"/>
  <c r="G586" i="101"/>
  <c r="D585" i="102" s="1"/>
  <c r="G585" s="1"/>
  <c r="G585" i="101"/>
  <c r="D584" i="102" s="1"/>
  <c r="G584" s="1"/>
  <c r="G584" i="101"/>
  <c r="D583" i="102" s="1"/>
  <c r="G583" s="1"/>
  <c r="G583" i="101"/>
  <c r="D582" i="102" s="1"/>
  <c r="G582" s="1"/>
  <c r="G582" i="101"/>
  <c r="D581" i="102" s="1"/>
  <c r="G581" s="1"/>
  <c r="G581" i="101"/>
  <c r="D580" i="102" s="1"/>
  <c r="G580" s="1"/>
  <c r="G580" i="101"/>
  <c r="D579" i="102" s="1"/>
  <c r="G579" s="1"/>
  <c r="G579" i="101"/>
  <c r="D578" i="102" s="1"/>
  <c r="G578" s="1"/>
  <c r="G578" i="101"/>
  <c r="D577" i="102" s="1"/>
  <c r="G577" s="1"/>
  <c r="G577" i="101"/>
  <c r="D576" i="102" s="1"/>
  <c r="G576" s="1"/>
  <c r="G576" i="101"/>
  <c r="D575" i="102" s="1"/>
  <c r="G575" s="1"/>
  <c r="G575" i="101"/>
  <c r="D574" i="102" s="1"/>
  <c r="G574" s="1"/>
  <c r="G574" i="101"/>
  <c r="D573" i="102" s="1"/>
  <c r="G573" s="1"/>
  <c r="G573" i="101"/>
  <c r="D572" i="102" s="1"/>
  <c r="G572" s="1"/>
  <c r="G572" i="101"/>
  <c r="D571" i="102" s="1"/>
  <c r="G571" s="1"/>
  <c r="G571" i="101"/>
  <c r="D570" i="102" s="1"/>
  <c r="G570" s="1"/>
  <c r="G570" i="101"/>
  <c r="D569" i="102" s="1"/>
  <c r="G569" s="1"/>
  <c r="G569" i="101"/>
  <c r="D568" i="102" s="1"/>
  <c r="G568" s="1"/>
  <c r="G568" i="101"/>
  <c r="D567" i="102" s="1"/>
  <c r="G567" s="1"/>
  <c r="G567" i="101"/>
  <c r="D566" i="102" s="1"/>
  <c r="G566" s="1"/>
  <c r="G566" i="101"/>
  <c r="D565" i="102" s="1"/>
  <c r="G565" s="1"/>
  <c r="G565" i="101"/>
  <c r="D564" i="102" s="1"/>
  <c r="G564" s="1"/>
  <c r="G564" i="101"/>
  <c r="D563" i="102" s="1"/>
  <c r="G563" s="1"/>
  <c r="G563" i="101"/>
  <c r="D562" i="102" s="1"/>
  <c r="G562" s="1"/>
  <c r="G562" i="101"/>
  <c r="D561" i="102" s="1"/>
  <c r="G561" s="1"/>
  <c r="G561" i="101"/>
  <c r="D560" i="102" s="1"/>
  <c r="G560" s="1"/>
  <c r="G560" i="101"/>
  <c r="D559" i="102" s="1"/>
  <c r="G559" s="1"/>
  <c r="G559" i="101"/>
  <c r="D558" i="102" s="1"/>
  <c r="G558" s="1"/>
  <c r="G558" i="101"/>
  <c r="D557" i="102" s="1"/>
  <c r="G557" s="1"/>
  <c r="G557" i="101"/>
  <c r="D556" i="102" s="1"/>
  <c r="G556" s="1"/>
  <c r="G556" i="101"/>
  <c r="D555" i="102" s="1"/>
  <c r="G555" s="1"/>
  <c r="G555" i="101"/>
  <c r="D554" i="102" s="1"/>
  <c r="G554" s="1"/>
  <c r="G554" i="101"/>
  <c r="D553" i="102" s="1"/>
  <c r="G553" s="1"/>
  <c r="G553" i="101"/>
  <c r="D552" i="102" s="1"/>
  <c r="G552" s="1"/>
  <c r="G552" i="101"/>
  <c r="D551" i="102" s="1"/>
  <c r="G551" s="1"/>
  <c r="G551" i="101"/>
  <c r="D550" i="102" s="1"/>
  <c r="G550" s="1"/>
  <c r="G550" i="101"/>
  <c r="D549" i="102" s="1"/>
  <c r="G549" s="1"/>
  <c r="G549" i="101"/>
  <c r="D548" i="102" s="1"/>
  <c r="G548" s="1"/>
  <c r="G548" i="101"/>
  <c r="D547" i="102" s="1"/>
  <c r="G547" s="1"/>
  <c r="G547" i="101"/>
  <c r="D546" i="102" s="1"/>
  <c r="G546" s="1"/>
  <c r="G546" i="101"/>
  <c r="D545" i="102" s="1"/>
  <c r="G545" s="1"/>
  <c r="G545" i="101"/>
  <c r="D544" i="102" s="1"/>
  <c r="G544" s="1"/>
  <c r="G544" i="101"/>
  <c r="D543" i="102" s="1"/>
  <c r="G543" s="1"/>
  <c r="G543" i="101"/>
  <c r="D542" i="102" s="1"/>
  <c r="G542" s="1"/>
  <c r="G542" i="101"/>
  <c r="D541" i="102" s="1"/>
  <c r="G541" s="1"/>
  <c r="G541" i="101"/>
  <c r="D540" i="102" s="1"/>
  <c r="G540" s="1"/>
  <c r="G540" i="101"/>
  <c r="D539" i="102" s="1"/>
  <c r="G539" s="1"/>
  <c r="G539" i="101"/>
  <c r="D538" i="102" s="1"/>
  <c r="G538" s="1"/>
  <c r="G538" i="101"/>
  <c r="D537" i="102" s="1"/>
  <c r="G537" s="1"/>
  <c r="G537" i="101"/>
  <c r="D536" i="102" s="1"/>
  <c r="G536" s="1"/>
  <c r="G536" i="101"/>
  <c r="D535" i="102" s="1"/>
  <c r="G535" s="1"/>
  <c r="G535" i="101"/>
  <c r="D534" i="102" s="1"/>
  <c r="G534" s="1"/>
  <c r="G534" i="101"/>
  <c r="D533" i="102" s="1"/>
  <c r="G533" s="1"/>
  <c r="G533" i="101"/>
  <c r="D532" i="102" s="1"/>
  <c r="G532" s="1"/>
  <c r="G532" i="101"/>
  <c r="D531" i="102" s="1"/>
  <c r="G531" s="1"/>
  <c r="G531" i="101"/>
  <c r="D530" i="102" s="1"/>
  <c r="G530" s="1"/>
  <c r="G530" i="101"/>
  <c r="D529" i="102" s="1"/>
  <c r="G529" s="1"/>
  <c r="G529" i="101"/>
  <c r="D528" i="102" s="1"/>
  <c r="G528" s="1"/>
  <c r="G528" i="101"/>
  <c r="D527" i="102" s="1"/>
  <c r="G527" s="1"/>
  <c r="G527" i="101"/>
  <c r="D526" i="102" s="1"/>
  <c r="G526" s="1"/>
  <c r="G526" i="101"/>
  <c r="D525" i="102" s="1"/>
  <c r="G525" s="1"/>
  <c r="G525" i="101"/>
  <c r="D524" i="102" s="1"/>
  <c r="G524" s="1"/>
  <c r="G524" i="101"/>
  <c r="D523" i="102" s="1"/>
  <c r="G523" s="1"/>
  <c r="G523" i="101"/>
  <c r="D522" i="102" s="1"/>
  <c r="G522" s="1"/>
  <c r="G522" i="101"/>
  <c r="D521" i="102" s="1"/>
  <c r="G521" s="1"/>
  <c r="G521" i="101"/>
  <c r="D520" i="102" s="1"/>
  <c r="G520" s="1"/>
  <c r="G520" i="101"/>
  <c r="D519" i="102" s="1"/>
  <c r="G519" s="1"/>
  <c r="G519" i="101"/>
  <c r="D518" i="102" s="1"/>
  <c r="G518" s="1"/>
  <c r="G518" i="101"/>
  <c r="D517" i="102" s="1"/>
  <c r="G517" s="1"/>
  <c r="G517" i="101"/>
  <c r="D516" i="102" s="1"/>
  <c r="G516" s="1"/>
  <c r="G516" i="101"/>
  <c r="D515" i="102" s="1"/>
  <c r="G515" s="1"/>
  <c r="G515" i="101"/>
  <c r="D514" i="102" s="1"/>
  <c r="G514" s="1"/>
  <c r="G514" i="101"/>
  <c r="D513" i="102" s="1"/>
  <c r="G513" s="1"/>
  <c r="G513" i="101"/>
  <c r="D512" i="102" s="1"/>
  <c r="G512" s="1"/>
  <c r="G512" i="101"/>
  <c r="D511" i="102" s="1"/>
  <c r="G511" s="1"/>
  <c r="G511" i="101"/>
  <c r="D510" i="102" s="1"/>
  <c r="G510" s="1"/>
  <c r="G510" i="101"/>
  <c r="D509" i="102" s="1"/>
  <c r="G509" s="1"/>
  <c r="G509" i="101"/>
  <c r="D508" i="102" s="1"/>
  <c r="G508" s="1"/>
  <c r="G508" i="101"/>
  <c r="D507" i="102" s="1"/>
  <c r="G507" s="1"/>
  <c r="G507" i="101"/>
  <c r="D506" i="102" s="1"/>
  <c r="G506" s="1"/>
  <c r="G506" i="101"/>
  <c r="D505" i="102" s="1"/>
  <c r="G505" s="1"/>
  <c r="G505" i="101"/>
  <c r="D504" i="102" s="1"/>
  <c r="G504" s="1"/>
  <c r="G504" i="101"/>
  <c r="D503" i="102" s="1"/>
  <c r="G503" s="1"/>
  <c r="G503" i="101"/>
  <c r="D502" i="102" s="1"/>
  <c r="G502" s="1"/>
  <c r="G502" i="101"/>
  <c r="D501" i="102" s="1"/>
  <c r="G501" s="1"/>
  <c r="G501" i="101"/>
  <c r="D500" i="102" s="1"/>
  <c r="G500" s="1"/>
  <c r="G500" i="101"/>
  <c r="D499" i="102" s="1"/>
  <c r="G499" s="1"/>
  <c r="G499" i="101"/>
  <c r="D498" i="102" s="1"/>
  <c r="G498" s="1"/>
  <c r="G498" i="101"/>
  <c r="D497" i="102" s="1"/>
  <c r="G497" s="1"/>
  <c r="G497" i="101"/>
  <c r="D496" i="102" s="1"/>
  <c r="G496" s="1"/>
  <c r="G496" i="101"/>
  <c r="D495" i="102" s="1"/>
  <c r="G495" s="1"/>
  <c r="G495" i="101"/>
  <c r="D494" i="102" s="1"/>
  <c r="G494" s="1"/>
  <c r="G494" i="101"/>
  <c r="D493" i="102" s="1"/>
  <c r="G493" s="1"/>
  <c r="G493" i="101"/>
  <c r="D492" i="102" s="1"/>
  <c r="G492" s="1"/>
  <c r="G492" i="101"/>
  <c r="D491" i="102" s="1"/>
  <c r="G491" s="1"/>
  <c r="G491" i="101"/>
  <c r="D490" i="102" s="1"/>
  <c r="G490" s="1"/>
  <c r="G490" i="101"/>
  <c r="D489" i="102" s="1"/>
  <c r="G489" s="1"/>
  <c r="G489" i="101"/>
  <c r="D488" i="102" s="1"/>
  <c r="G488" s="1"/>
  <c r="G488" i="101"/>
  <c r="D487" i="102" s="1"/>
  <c r="G487" s="1"/>
  <c r="G487" i="101"/>
  <c r="D486" i="102" s="1"/>
  <c r="G486" s="1"/>
  <c r="G486" i="101"/>
  <c r="D485" i="102" s="1"/>
  <c r="G485" s="1"/>
  <c r="G485" i="101"/>
  <c r="D484" i="102" s="1"/>
  <c r="G484" s="1"/>
  <c r="G484" i="101"/>
  <c r="D483" i="102" s="1"/>
  <c r="G483" s="1"/>
  <c r="G483" i="101"/>
  <c r="D482" i="102" s="1"/>
  <c r="G482" s="1"/>
  <c r="G482" i="101"/>
  <c r="D481" i="102" s="1"/>
  <c r="G481" s="1"/>
  <c r="G481" i="101"/>
  <c r="D480" i="102" s="1"/>
  <c r="G480" s="1"/>
  <c r="G480" i="101"/>
  <c r="D479" i="102" s="1"/>
  <c r="G479" s="1"/>
  <c r="G479" i="101"/>
  <c r="D478" i="102" s="1"/>
  <c r="G478" s="1"/>
  <c r="G478" i="101"/>
  <c r="D477" i="102" s="1"/>
  <c r="G477" s="1"/>
  <c r="G477" i="101"/>
  <c r="D476" i="102" s="1"/>
  <c r="G476" s="1"/>
  <c r="G476" i="101"/>
  <c r="D475" i="102" s="1"/>
  <c r="G475" s="1"/>
  <c r="G475" i="101"/>
  <c r="D474" i="102" s="1"/>
  <c r="G474" s="1"/>
  <c r="G474" i="101"/>
  <c r="D473" i="102" s="1"/>
  <c r="G473" s="1"/>
  <c r="G473" i="101"/>
  <c r="D472" i="102" s="1"/>
  <c r="G472" s="1"/>
  <c r="G472" i="101"/>
  <c r="D471" i="102" s="1"/>
  <c r="G471" s="1"/>
  <c r="G471" i="101"/>
  <c r="D470" i="102" s="1"/>
  <c r="G470" s="1"/>
  <c r="G470" i="101"/>
  <c r="D469" i="102" s="1"/>
  <c r="G469" s="1"/>
  <c r="G469" i="101"/>
  <c r="D468" i="102" s="1"/>
  <c r="G468" s="1"/>
  <c r="G468" i="101"/>
  <c r="D467" i="102" s="1"/>
  <c r="G467" s="1"/>
  <c r="G467" i="101"/>
  <c r="D466" i="102" s="1"/>
  <c r="G466" s="1"/>
  <c r="G466" i="101"/>
  <c r="D465" i="102" s="1"/>
  <c r="G465" s="1"/>
  <c r="G465" i="101"/>
  <c r="D464" i="102" s="1"/>
  <c r="G464" s="1"/>
  <c r="G464" i="101"/>
  <c r="D463" i="102" s="1"/>
  <c r="G463" s="1"/>
  <c r="G463" i="101"/>
  <c r="D462" i="102" s="1"/>
  <c r="G462" s="1"/>
  <c r="G462" i="101"/>
  <c r="D461" i="102" s="1"/>
  <c r="G461" s="1"/>
  <c r="G461" i="101"/>
  <c r="D460" i="102" s="1"/>
  <c r="G460" s="1"/>
  <c r="G460" i="101"/>
  <c r="D459" i="102" s="1"/>
  <c r="G459" s="1"/>
  <c r="G459" i="101"/>
  <c r="D458" i="102" s="1"/>
  <c r="G458" s="1"/>
  <c r="G458" i="101"/>
  <c r="D457" i="102" s="1"/>
  <c r="G457" s="1"/>
  <c r="G457" i="101"/>
  <c r="D456" i="102" s="1"/>
  <c r="G456" s="1"/>
  <c r="G456" i="101"/>
  <c r="D455" i="102" s="1"/>
  <c r="G455" s="1"/>
  <c r="G455" i="101"/>
  <c r="D454" i="102" s="1"/>
  <c r="G454" s="1"/>
  <c r="G454" i="101"/>
  <c r="D453" i="102" s="1"/>
  <c r="G453" s="1"/>
  <c r="G453" i="101"/>
  <c r="D452" i="102" s="1"/>
  <c r="G452" s="1"/>
  <c r="G452" i="101"/>
  <c r="D451" i="102" s="1"/>
  <c r="G451" s="1"/>
  <c r="G451" i="101"/>
  <c r="D450" i="102" s="1"/>
  <c r="G450" s="1"/>
  <c r="G450" i="101"/>
  <c r="D449" i="102" s="1"/>
  <c r="G449" s="1"/>
  <c r="G449" i="101"/>
  <c r="D448" i="102" s="1"/>
  <c r="G448" s="1"/>
  <c r="G448" i="101"/>
  <c r="D447" i="102" s="1"/>
  <c r="G447" s="1"/>
  <c r="G447" i="101"/>
  <c r="D446" i="102" s="1"/>
  <c r="G446" s="1"/>
  <c r="G446" i="101"/>
  <c r="D445" i="102" s="1"/>
  <c r="G445" s="1"/>
  <c r="G445" i="101"/>
  <c r="D444" i="102" s="1"/>
  <c r="G444" s="1"/>
  <c r="G444" i="101"/>
  <c r="D443" i="102" s="1"/>
  <c r="G443" s="1"/>
  <c r="G443" i="101"/>
  <c r="D442" i="102" s="1"/>
  <c r="G442" s="1"/>
  <c r="G442" i="101"/>
  <c r="D441" i="102" s="1"/>
  <c r="G441" s="1"/>
  <c r="G441" i="101"/>
  <c r="D440" i="102" s="1"/>
  <c r="G440" s="1"/>
  <c r="G440" i="101"/>
  <c r="D439" i="102" s="1"/>
  <c r="G439" s="1"/>
  <c r="G439" i="101"/>
  <c r="D438" i="102" s="1"/>
  <c r="G438" s="1"/>
  <c r="G438" i="101"/>
  <c r="D437" i="102" s="1"/>
  <c r="G437" s="1"/>
  <c r="G437" i="101"/>
  <c r="D436" i="102" s="1"/>
  <c r="G436" s="1"/>
  <c r="G436" i="101"/>
  <c r="D435" i="102" s="1"/>
  <c r="G435" s="1"/>
  <c r="G435" i="101"/>
  <c r="D434" i="102" s="1"/>
  <c r="G434" s="1"/>
  <c r="G434" i="101"/>
  <c r="D433" i="102" s="1"/>
  <c r="G433" s="1"/>
  <c r="G433" i="101"/>
  <c r="D432" i="102" s="1"/>
  <c r="G432" s="1"/>
  <c r="G432" i="101"/>
  <c r="D431" i="102" s="1"/>
  <c r="G431" s="1"/>
  <c r="G431" i="101"/>
  <c r="D430" i="102" s="1"/>
  <c r="G430" s="1"/>
  <c r="G430" i="101"/>
  <c r="D429" i="102" s="1"/>
  <c r="G429" s="1"/>
  <c r="G429" i="101"/>
  <c r="D428" i="102" s="1"/>
  <c r="G428" s="1"/>
  <c r="G428" i="101"/>
  <c r="D427" i="102" s="1"/>
  <c r="G427" s="1"/>
  <c r="G427" i="101"/>
  <c r="D426" i="102" s="1"/>
  <c r="G426" s="1"/>
  <c r="G426" i="101"/>
  <c r="D425" i="102" s="1"/>
  <c r="G425" s="1"/>
  <c r="G425" i="101"/>
  <c r="D424" i="102" s="1"/>
  <c r="G424" s="1"/>
  <c r="G424" i="101"/>
  <c r="D423" i="102" s="1"/>
  <c r="G423" s="1"/>
  <c r="G423" i="101"/>
  <c r="D422" i="102" s="1"/>
  <c r="G422" s="1"/>
  <c r="G422" i="101"/>
  <c r="D421" i="102" s="1"/>
  <c r="G421" s="1"/>
  <c r="G421" i="101"/>
  <c r="D420" i="102" s="1"/>
  <c r="G420" s="1"/>
  <c r="G420" i="101"/>
  <c r="D419" i="102" s="1"/>
  <c r="G419" s="1"/>
  <c r="G419" i="101"/>
  <c r="D418" i="102" s="1"/>
  <c r="G418" s="1"/>
  <c r="G418" i="101"/>
  <c r="D417" i="102" s="1"/>
  <c r="G417" s="1"/>
  <c r="G417" i="101"/>
  <c r="D416" i="102" s="1"/>
  <c r="G416" s="1"/>
  <c r="G416" i="101"/>
  <c r="D415" i="102" s="1"/>
  <c r="G415" s="1"/>
  <c r="G415" i="101"/>
  <c r="D414" i="102" s="1"/>
  <c r="G414" s="1"/>
  <c r="G414" i="101"/>
  <c r="D413" i="102" s="1"/>
  <c r="G413" s="1"/>
  <c r="G413" i="101"/>
  <c r="D412" i="102" s="1"/>
  <c r="G412" s="1"/>
  <c r="G412" i="101"/>
  <c r="D411" i="102" s="1"/>
  <c r="G411" s="1"/>
  <c r="G411" i="101"/>
  <c r="D410" i="102" s="1"/>
  <c r="G410" s="1"/>
  <c r="G410" i="101"/>
  <c r="D409" i="102" s="1"/>
  <c r="G409" s="1"/>
  <c r="G409" i="101"/>
  <c r="D408" i="102" s="1"/>
  <c r="G408" s="1"/>
  <c r="G408" i="101"/>
  <c r="D407" i="102" s="1"/>
  <c r="G407" s="1"/>
  <c r="G407" i="101"/>
  <c r="D406" i="102" s="1"/>
  <c r="G406" s="1"/>
  <c r="G406" i="101"/>
  <c r="D405" i="102" s="1"/>
  <c r="G405" s="1"/>
  <c r="G405" i="101"/>
  <c r="D404" i="102" s="1"/>
  <c r="G404" s="1"/>
  <c r="G404" i="101"/>
  <c r="D403" i="102" s="1"/>
  <c r="G403" s="1"/>
  <c r="G403" i="101"/>
  <c r="D402" i="102" s="1"/>
  <c r="G402" s="1"/>
  <c r="G402" i="101"/>
  <c r="D401" i="102" s="1"/>
  <c r="G401" s="1"/>
  <c r="G401" i="101"/>
  <c r="D400" i="102" s="1"/>
  <c r="G400" s="1"/>
  <c r="G400" i="101"/>
  <c r="D399" i="102" s="1"/>
  <c r="G399" s="1"/>
  <c r="G399" i="101"/>
  <c r="D398" i="102" s="1"/>
  <c r="G398" s="1"/>
  <c r="G398" i="101"/>
  <c r="D397" i="102" s="1"/>
  <c r="G397" s="1"/>
  <c r="G397" i="101"/>
  <c r="D396" i="102" s="1"/>
  <c r="G396" s="1"/>
  <c r="G396" i="101"/>
  <c r="D395" i="102" s="1"/>
  <c r="G395" s="1"/>
  <c r="G395" i="101"/>
  <c r="D394" i="102" s="1"/>
  <c r="G394" s="1"/>
  <c r="G394" i="101"/>
  <c r="D393" i="102" s="1"/>
  <c r="G393" s="1"/>
  <c r="G393" i="101"/>
  <c r="D392" i="102" s="1"/>
  <c r="G392" s="1"/>
  <c r="G392" i="101"/>
  <c r="D391" i="102" s="1"/>
  <c r="G391" s="1"/>
  <c r="G391" i="101"/>
  <c r="D390" i="102" s="1"/>
  <c r="G390" s="1"/>
  <c r="G390" i="101"/>
  <c r="D389" i="102" s="1"/>
  <c r="G389" s="1"/>
  <c r="G389" i="101"/>
  <c r="D388" i="102" s="1"/>
  <c r="G388" s="1"/>
  <c r="G388" i="101"/>
  <c r="D387" i="102" s="1"/>
  <c r="G387" s="1"/>
  <c r="G387" i="101"/>
  <c r="D386" i="102" s="1"/>
  <c r="G386" s="1"/>
  <c r="G386" i="101"/>
  <c r="D385" i="102" s="1"/>
  <c r="G385" s="1"/>
  <c r="G385" i="101"/>
  <c r="D384" i="102" s="1"/>
  <c r="G384" s="1"/>
  <c r="G384" i="101"/>
  <c r="D383" i="102" s="1"/>
  <c r="G383" s="1"/>
  <c r="G383" i="101"/>
  <c r="D382" i="102" s="1"/>
  <c r="G382" s="1"/>
  <c r="G382" i="101"/>
  <c r="D381" i="102" s="1"/>
  <c r="G381" s="1"/>
  <c r="G381" i="101"/>
  <c r="D380" i="102" s="1"/>
  <c r="G380" s="1"/>
  <c r="G380" i="101"/>
  <c r="D379" i="102" s="1"/>
  <c r="G379" s="1"/>
  <c r="G379" i="101"/>
  <c r="D378" i="102" s="1"/>
  <c r="G378" s="1"/>
  <c r="G378" i="101"/>
  <c r="D377" i="102" s="1"/>
  <c r="G377" s="1"/>
  <c r="G377" i="101"/>
  <c r="D376" i="102" s="1"/>
  <c r="G376" s="1"/>
  <c r="G376" i="101"/>
  <c r="D375" i="102" s="1"/>
  <c r="G375" s="1"/>
  <c r="G375" i="101"/>
  <c r="D374" i="102" s="1"/>
  <c r="G374" s="1"/>
  <c r="G374" i="101"/>
  <c r="D373" i="102" s="1"/>
  <c r="G373" s="1"/>
  <c r="G373" i="101"/>
  <c r="D372" i="102" s="1"/>
  <c r="G372" s="1"/>
  <c r="G372" i="101"/>
  <c r="D371" i="102" s="1"/>
  <c r="G371" s="1"/>
  <c r="G371" i="101"/>
  <c r="D370" i="102" s="1"/>
  <c r="G370" s="1"/>
  <c r="G370" i="101"/>
  <c r="D369" i="102" s="1"/>
  <c r="G369" s="1"/>
  <c r="G369" i="101"/>
  <c r="D368" i="102" s="1"/>
  <c r="G368" s="1"/>
  <c r="G368" i="101"/>
  <c r="D367" i="102" s="1"/>
  <c r="G367" s="1"/>
  <c r="G367" i="101"/>
  <c r="D366" i="102" s="1"/>
  <c r="G366" s="1"/>
  <c r="G366" i="101"/>
  <c r="D365" i="102" s="1"/>
  <c r="G365" s="1"/>
  <c r="G365" i="101"/>
  <c r="D364" i="102" s="1"/>
  <c r="G364" s="1"/>
  <c r="G364" i="101"/>
  <c r="D363" i="102" s="1"/>
  <c r="G363" s="1"/>
  <c r="G363" i="101"/>
  <c r="D362" i="102" s="1"/>
  <c r="G362" s="1"/>
  <c r="G362" i="101"/>
  <c r="D361" i="102" s="1"/>
  <c r="G361" s="1"/>
  <c r="G361" i="101"/>
  <c r="D360" i="102" s="1"/>
  <c r="G360" s="1"/>
  <c r="G360" i="101"/>
  <c r="D359" i="102" s="1"/>
  <c r="G359" s="1"/>
  <c r="G359" i="101"/>
  <c r="D358" i="102" s="1"/>
  <c r="G358" s="1"/>
  <c r="G358" i="101"/>
  <c r="D357" i="102" s="1"/>
  <c r="G357" s="1"/>
  <c r="G357" i="101"/>
  <c r="D356" i="102" s="1"/>
  <c r="G356" s="1"/>
  <c r="G356" i="101"/>
  <c r="D355" i="102" s="1"/>
  <c r="G355" s="1"/>
  <c r="G355" i="101"/>
  <c r="D354" i="102" s="1"/>
  <c r="G354" s="1"/>
  <c r="G354" i="101"/>
  <c r="D353" i="102" s="1"/>
  <c r="G353" s="1"/>
  <c r="G353" i="101"/>
  <c r="D352" i="102" s="1"/>
  <c r="G352" s="1"/>
  <c r="G352" i="101"/>
  <c r="D351" i="102" s="1"/>
  <c r="G351" s="1"/>
  <c r="G351" i="101"/>
  <c r="D350" i="102" s="1"/>
  <c r="G350" s="1"/>
  <c r="G350" i="101"/>
  <c r="D349" i="102" s="1"/>
  <c r="G349" s="1"/>
  <c r="G349" i="101"/>
  <c r="D348" i="102" s="1"/>
  <c r="G348" s="1"/>
  <c r="G348" i="101"/>
  <c r="D347" i="102" s="1"/>
  <c r="G347" s="1"/>
  <c r="G347" i="101"/>
  <c r="D346" i="102" s="1"/>
  <c r="G346" s="1"/>
  <c r="G346" i="101"/>
  <c r="D345" i="102" s="1"/>
  <c r="G345" s="1"/>
  <c r="G345" i="101"/>
  <c r="D344" i="102" s="1"/>
  <c r="G344" s="1"/>
  <c r="G344" i="101"/>
  <c r="D343" i="102" s="1"/>
  <c r="G343" s="1"/>
  <c r="G343" i="101"/>
  <c r="D342" i="102" s="1"/>
  <c r="G342" s="1"/>
  <c r="G342" i="101"/>
  <c r="D341" i="102" s="1"/>
  <c r="G341" s="1"/>
  <c r="G341" i="101"/>
  <c r="D340" i="102" s="1"/>
  <c r="G340" s="1"/>
  <c r="G340" i="101"/>
  <c r="D339" i="102" s="1"/>
  <c r="G339" s="1"/>
  <c r="G339" i="101"/>
  <c r="D338" i="102" s="1"/>
  <c r="G338" s="1"/>
  <c r="G338" i="101"/>
  <c r="D337" i="102" s="1"/>
  <c r="G337" s="1"/>
  <c r="G337" i="101"/>
  <c r="D336" i="102" s="1"/>
  <c r="G336" s="1"/>
  <c r="G336" i="101"/>
  <c r="D335" i="102" s="1"/>
  <c r="G335" s="1"/>
  <c r="G335" i="101"/>
  <c r="D334" i="102" s="1"/>
  <c r="G334" s="1"/>
  <c r="G334" i="101"/>
  <c r="D333" i="102" s="1"/>
  <c r="G333" s="1"/>
  <c r="G333" i="101"/>
  <c r="D332" i="102" s="1"/>
  <c r="G332" s="1"/>
  <c r="G332" i="101"/>
  <c r="D331" i="102" s="1"/>
  <c r="G331" s="1"/>
  <c r="G331" i="101"/>
  <c r="D330" i="102" s="1"/>
  <c r="G330" s="1"/>
  <c r="G330" i="101"/>
  <c r="D329" i="102" s="1"/>
  <c r="G329" s="1"/>
  <c r="G329" i="101"/>
  <c r="D328" i="102" s="1"/>
  <c r="G328" s="1"/>
  <c r="G328" i="101"/>
  <c r="D327" i="102" s="1"/>
  <c r="G327" s="1"/>
  <c r="G327" i="101"/>
  <c r="D326" i="102" s="1"/>
  <c r="G326" s="1"/>
  <c r="G326" i="101"/>
  <c r="D325" i="102" s="1"/>
  <c r="G325" s="1"/>
  <c r="G325" i="101"/>
  <c r="D324" i="102" s="1"/>
  <c r="G324" s="1"/>
  <c r="G324" i="101"/>
  <c r="D323" i="102" s="1"/>
  <c r="G323" s="1"/>
  <c r="G323" i="101"/>
  <c r="D322" i="102" s="1"/>
  <c r="G322" s="1"/>
  <c r="G322" i="101"/>
  <c r="D321" i="102" s="1"/>
  <c r="G321" s="1"/>
  <c r="G321" i="101"/>
  <c r="D320" i="102" s="1"/>
  <c r="G320" s="1"/>
  <c r="G320" i="101"/>
  <c r="D319" i="102" s="1"/>
  <c r="G319" s="1"/>
  <c r="G319" i="101"/>
  <c r="D318" i="102" s="1"/>
  <c r="G318" s="1"/>
  <c r="G318" i="101"/>
  <c r="D317" i="102" s="1"/>
  <c r="G317" s="1"/>
  <c r="G317" i="101"/>
  <c r="D316" i="102" s="1"/>
  <c r="G316" s="1"/>
  <c r="G316" i="101"/>
  <c r="D315" i="102" s="1"/>
  <c r="G315" s="1"/>
  <c r="G315" i="101"/>
  <c r="D314" i="102" s="1"/>
  <c r="G314" s="1"/>
  <c r="G314" i="101"/>
  <c r="D313" i="102" s="1"/>
  <c r="G313" s="1"/>
  <c r="G313" i="101"/>
  <c r="D312" i="102" s="1"/>
  <c r="G312" s="1"/>
  <c r="G312" i="101"/>
  <c r="D311" i="102" s="1"/>
  <c r="G311" s="1"/>
  <c r="G311" i="101"/>
  <c r="D310" i="102" s="1"/>
  <c r="G310" s="1"/>
  <c r="G310" i="101"/>
  <c r="D309" i="102" s="1"/>
  <c r="G309" s="1"/>
  <c r="G309" i="101"/>
  <c r="D308" i="102" s="1"/>
  <c r="G308" s="1"/>
  <c r="G308" i="101"/>
  <c r="D307" i="102" s="1"/>
  <c r="G307" s="1"/>
  <c r="G307" i="101"/>
  <c r="D306" i="102" s="1"/>
  <c r="G306" s="1"/>
  <c r="G306" i="101"/>
  <c r="D305" i="102" s="1"/>
  <c r="G305" s="1"/>
  <c r="G305" i="101"/>
  <c r="D304" i="102" s="1"/>
  <c r="G304" s="1"/>
  <c r="G304" i="101"/>
  <c r="D303" i="102" s="1"/>
  <c r="G303" s="1"/>
  <c r="G303" i="101"/>
  <c r="D302" i="102" s="1"/>
  <c r="G302" s="1"/>
  <c r="G302" i="101"/>
  <c r="D301" i="102" s="1"/>
  <c r="G301" s="1"/>
  <c r="G301" i="101"/>
  <c r="D300" i="102" s="1"/>
  <c r="G300" s="1"/>
  <c r="G300" i="101"/>
  <c r="D299" i="102" s="1"/>
  <c r="G299" s="1"/>
  <c r="G299" i="101"/>
  <c r="D298" i="102" s="1"/>
  <c r="G298" s="1"/>
  <c r="G298" i="101"/>
  <c r="D297" i="102" s="1"/>
  <c r="G297" s="1"/>
  <c r="G297" i="101"/>
  <c r="D296" i="102" s="1"/>
  <c r="G296" s="1"/>
  <c r="G296" i="101"/>
  <c r="D295" i="102" s="1"/>
  <c r="G295" s="1"/>
  <c r="G295" i="101"/>
  <c r="D294" i="102" s="1"/>
  <c r="G294" s="1"/>
  <c r="G294" i="101"/>
  <c r="D293" i="102" s="1"/>
  <c r="G293" s="1"/>
  <c r="G293" i="101"/>
  <c r="D292" i="102" s="1"/>
  <c r="G292" s="1"/>
  <c r="G292" i="101"/>
  <c r="D291" i="102" s="1"/>
  <c r="G291" s="1"/>
  <c r="G291" i="101"/>
  <c r="D290" i="102" s="1"/>
  <c r="G290" s="1"/>
  <c r="G290" i="101"/>
  <c r="D289" i="102" s="1"/>
  <c r="G289" s="1"/>
  <c r="G289" i="101"/>
  <c r="D288" i="102" s="1"/>
  <c r="G288" s="1"/>
  <c r="G288" i="101"/>
  <c r="D287" i="102" s="1"/>
  <c r="G287" s="1"/>
  <c r="G287" i="101"/>
  <c r="D286" i="102" s="1"/>
  <c r="G286" s="1"/>
  <c r="G286" i="101"/>
  <c r="D285" i="102" s="1"/>
  <c r="G285" s="1"/>
  <c r="G285" i="101"/>
  <c r="D284" i="102" s="1"/>
  <c r="G284" s="1"/>
  <c r="G284" i="101"/>
  <c r="D283" i="102" s="1"/>
  <c r="G283" s="1"/>
  <c r="G283" i="101"/>
  <c r="D282" i="102" s="1"/>
  <c r="G282" s="1"/>
  <c r="G282" i="101"/>
  <c r="D281" i="102" s="1"/>
  <c r="G281" s="1"/>
  <c r="G281" i="101"/>
  <c r="D280" i="102" s="1"/>
  <c r="G280" s="1"/>
  <c r="G280" i="101"/>
  <c r="D279" i="102" s="1"/>
  <c r="G279" s="1"/>
  <c r="G279" i="101"/>
  <c r="D278" i="102" s="1"/>
  <c r="G278" s="1"/>
  <c r="G278" i="101"/>
  <c r="D277" i="102" s="1"/>
  <c r="G277" s="1"/>
  <c r="G277" i="101"/>
  <c r="D276" i="102" s="1"/>
  <c r="G276" s="1"/>
  <c r="G276" i="101"/>
  <c r="D275" i="102" s="1"/>
  <c r="G275" s="1"/>
  <c r="G275" i="101"/>
  <c r="D274" i="102" s="1"/>
  <c r="G274" s="1"/>
  <c r="G274" i="101"/>
  <c r="D273" i="102" s="1"/>
  <c r="G273" s="1"/>
  <c r="G273" i="101"/>
  <c r="D272" i="102" s="1"/>
  <c r="G272" s="1"/>
  <c r="G272" i="101"/>
  <c r="D271" i="102" s="1"/>
  <c r="G271" s="1"/>
  <c r="G271" i="101"/>
  <c r="D270" i="102" s="1"/>
  <c r="G270" s="1"/>
  <c r="G270" i="101"/>
  <c r="D269" i="102" s="1"/>
  <c r="G269" s="1"/>
  <c r="G269" i="101"/>
  <c r="D268" i="102" s="1"/>
  <c r="G268" s="1"/>
  <c r="G268" i="101"/>
  <c r="D267" i="102" s="1"/>
  <c r="G267" s="1"/>
  <c r="G267" i="101"/>
  <c r="D266" i="102" s="1"/>
  <c r="G266" s="1"/>
  <c r="G266" i="101"/>
  <c r="D265" i="102" s="1"/>
  <c r="G265" s="1"/>
  <c r="G265" i="101"/>
  <c r="D264" i="102" s="1"/>
  <c r="G264" s="1"/>
  <c r="G264" i="101"/>
  <c r="D263" i="102" s="1"/>
  <c r="G263" s="1"/>
  <c r="G263" i="101"/>
  <c r="D262" i="102" s="1"/>
  <c r="G262" s="1"/>
  <c r="G262" i="101"/>
  <c r="D261" i="102" s="1"/>
  <c r="G261" s="1"/>
  <c r="G261" i="101"/>
  <c r="D260" i="102" s="1"/>
  <c r="G260" s="1"/>
  <c r="G260" i="101"/>
  <c r="D259" i="102" s="1"/>
  <c r="G259" s="1"/>
  <c r="G259" i="101"/>
  <c r="D258" i="102" s="1"/>
  <c r="G258" s="1"/>
  <c r="G258" i="101"/>
  <c r="D257" i="102" s="1"/>
  <c r="G257" s="1"/>
  <c r="G257" i="101"/>
  <c r="D256" i="102" s="1"/>
  <c r="G256" s="1"/>
  <c r="G256" i="101"/>
  <c r="D255" i="102" s="1"/>
  <c r="G255" s="1"/>
  <c r="G255" i="101"/>
  <c r="D254" i="102" s="1"/>
  <c r="G254" s="1"/>
  <c r="G254" i="101"/>
  <c r="D253" i="102" s="1"/>
  <c r="G253" s="1"/>
  <c r="G253" i="101"/>
  <c r="D252" i="102" s="1"/>
  <c r="G252" s="1"/>
  <c r="G252" i="101"/>
  <c r="D251" i="102" s="1"/>
  <c r="G251" s="1"/>
  <c r="G251" i="101"/>
  <c r="D250" i="102" s="1"/>
  <c r="G250" s="1"/>
  <c r="G250" i="101"/>
  <c r="D249" i="102" s="1"/>
  <c r="G249" s="1"/>
  <c r="G249" i="101"/>
  <c r="D248" i="102" s="1"/>
  <c r="G248" s="1"/>
  <c r="G248" i="101"/>
  <c r="D247" i="102" s="1"/>
  <c r="G247" s="1"/>
  <c r="G247" i="101"/>
  <c r="D246" i="102" s="1"/>
  <c r="G246" s="1"/>
  <c r="G246" i="101"/>
  <c r="D245" i="102" s="1"/>
  <c r="G245" s="1"/>
  <c r="G245" i="101"/>
  <c r="D244" i="102" s="1"/>
  <c r="G244" s="1"/>
  <c r="G244" i="101"/>
  <c r="D243" i="102" s="1"/>
  <c r="G243" s="1"/>
  <c r="G243" i="101"/>
  <c r="D242" i="102" s="1"/>
  <c r="G242" s="1"/>
  <c r="G242" i="101"/>
  <c r="D241" i="102" s="1"/>
  <c r="G241" s="1"/>
  <c r="G241" i="101"/>
  <c r="D240" i="102" s="1"/>
  <c r="G240" s="1"/>
  <c r="G240" i="101"/>
  <c r="D239" i="102" s="1"/>
  <c r="G239" s="1"/>
  <c r="G239" i="101"/>
  <c r="D238" i="102" s="1"/>
  <c r="G238" s="1"/>
  <c r="G238" i="101"/>
  <c r="D237" i="102" s="1"/>
  <c r="G237" s="1"/>
  <c r="G237" i="101"/>
  <c r="D236" i="102" s="1"/>
  <c r="G236" s="1"/>
  <c r="G236" i="101"/>
  <c r="D235" i="102" s="1"/>
  <c r="G235" s="1"/>
  <c r="G235" i="101"/>
  <c r="D234" i="102" s="1"/>
  <c r="G234" s="1"/>
  <c r="G234" i="101"/>
  <c r="D233" i="102" s="1"/>
  <c r="G233" s="1"/>
  <c r="G233" i="101"/>
  <c r="D232" i="102" s="1"/>
  <c r="G232" s="1"/>
  <c r="G232" i="101"/>
  <c r="D231" i="102" s="1"/>
  <c r="G231" s="1"/>
  <c r="G231" i="101"/>
  <c r="D230" i="102" s="1"/>
  <c r="G230" s="1"/>
  <c r="G230" i="101"/>
  <c r="D229" i="102" s="1"/>
  <c r="G229" s="1"/>
  <c r="G229" i="101"/>
  <c r="D228" i="102" s="1"/>
  <c r="G228" s="1"/>
  <c r="G228" i="101"/>
  <c r="D227" i="102" s="1"/>
  <c r="G227" s="1"/>
  <c r="G227" i="101"/>
  <c r="D226" i="102" s="1"/>
  <c r="G226" s="1"/>
  <c r="G226" i="101"/>
  <c r="D225" i="102" s="1"/>
  <c r="G225" s="1"/>
  <c r="G225" i="101"/>
  <c r="D224" i="102" s="1"/>
  <c r="G224" s="1"/>
  <c r="G224" i="101"/>
  <c r="D223" i="102" s="1"/>
  <c r="G223" s="1"/>
  <c r="G223" i="101"/>
  <c r="D222" i="102" s="1"/>
  <c r="G222" s="1"/>
  <c r="G222" i="101"/>
  <c r="D221" i="102" s="1"/>
  <c r="G221" s="1"/>
  <c r="G221" i="101"/>
  <c r="D220" i="102" s="1"/>
  <c r="G220" s="1"/>
  <c r="G220" i="101"/>
  <c r="D219" i="102" s="1"/>
  <c r="G219" s="1"/>
  <c r="G219" i="101"/>
  <c r="D218" i="102" s="1"/>
  <c r="G218" s="1"/>
  <c r="G218" i="101"/>
  <c r="D217" i="102" s="1"/>
  <c r="G217" s="1"/>
  <c r="G217" i="101"/>
  <c r="D216" i="102" s="1"/>
  <c r="G216" s="1"/>
  <c r="G216" i="101"/>
  <c r="D215" i="102" s="1"/>
  <c r="G215" s="1"/>
  <c r="G215" i="101"/>
  <c r="D214" i="102" s="1"/>
  <c r="G214" s="1"/>
  <c r="G214" i="101"/>
  <c r="D213" i="102" s="1"/>
  <c r="G213" s="1"/>
  <c r="G213" i="101"/>
  <c r="D212" i="102" s="1"/>
  <c r="G212" s="1"/>
  <c r="G212" i="101"/>
  <c r="D211" i="102" s="1"/>
  <c r="G211" s="1"/>
  <c r="G211" i="101"/>
  <c r="D210" i="102" s="1"/>
  <c r="G210" s="1"/>
  <c r="G210" i="101"/>
  <c r="D209" i="102" s="1"/>
  <c r="G209" s="1"/>
  <c r="G209" i="101"/>
  <c r="D208" i="102" s="1"/>
  <c r="G208" s="1"/>
  <c r="G208" i="101"/>
  <c r="D207" i="102" s="1"/>
  <c r="G207" s="1"/>
  <c r="G207" i="101"/>
  <c r="D206" i="102" s="1"/>
  <c r="G206" s="1"/>
  <c r="G206" i="101"/>
  <c r="D205" i="102" s="1"/>
  <c r="G205" s="1"/>
  <c r="G205" i="101"/>
  <c r="D204" i="102" s="1"/>
  <c r="G204" s="1"/>
  <c r="G204" i="101"/>
  <c r="D203" i="102" s="1"/>
  <c r="G203" s="1"/>
  <c r="G203" i="101"/>
  <c r="D202" i="102" s="1"/>
  <c r="G202" s="1"/>
  <c r="G202" i="101"/>
  <c r="D201" i="102" s="1"/>
  <c r="G201" s="1"/>
  <c r="G201" i="101"/>
  <c r="D200" i="102" s="1"/>
  <c r="G200" s="1"/>
  <c r="G200" i="101"/>
  <c r="D199" i="102" s="1"/>
  <c r="G199" s="1"/>
  <c r="G199" i="101"/>
  <c r="D198" i="102" s="1"/>
  <c r="G198" s="1"/>
  <c r="G198" i="101"/>
  <c r="D197" i="102" s="1"/>
  <c r="G197" s="1"/>
  <c r="G197" i="101"/>
  <c r="D196" i="102" s="1"/>
  <c r="G196" s="1"/>
  <c r="G196" i="101"/>
  <c r="D195" i="102" s="1"/>
  <c r="G195" s="1"/>
  <c r="G195" i="101"/>
  <c r="D194" i="102" s="1"/>
  <c r="G194" s="1"/>
  <c r="G194" i="101"/>
  <c r="D193" i="102" s="1"/>
  <c r="G193" s="1"/>
  <c r="G193" i="101"/>
  <c r="D192" i="102" s="1"/>
  <c r="G192" s="1"/>
  <c r="G192" i="101"/>
  <c r="D191" i="102" s="1"/>
  <c r="G191" s="1"/>
  <c r="G191" i="101"/>
  <c r="D190" i="102" s="1"/>
  <c r="G190" s="1"/>
  <c r="G190" i="101"/>
  <c r="D189" i="102" s="1"/>
  <c r="G189" s="1"/>
  <c r="G189" i="101"/>
  <c r="D188" i="102" s="1"/>
  <c r="G188" s="1"/>
  <c r="G188" i="101"/>
  <c r="D187" i="102" s="1"/>
  <c r="G187" s="1"/>
  <c r="G187" i="101"/>
  <c r="D186" i="102" s="1"/>
  <c r="G186" s="1"/>
  <c r="G186" i="101"/>
  <c r="D185" i="102" s="1"/>
  <c r="G185" s="1"/>
  <c r="G185" i="101"/>
  <c r="D184" i="102" s="1"/>
  <c r="G184" s="1"/>
  <c r="G184" i="101"/>
  <c r="D183" i="102" s="1"/>
  <c r="G183" s="1"/>
  <c r="G183" i="101"/>
  <c r="D182" i="102" s="1"/>
  <c r="G182" s="1"/>
  <c r="G182" i="101"/>
  <c r="D181" i="102" s="1"/>
  <c r="G181" s="1"/>
  <c r="G181" i="101"/>
  <c r="D180" i="102" s="1"/>
  <c r="G180" s="1"/>
  <c r="G180" i="101"/>
  <c r="D179" i="102" s="1"/>
  <c r="G179" s="1"/>
  <c r="G179" i="101"/>
  <c r="D178" i="102" s="1"/>
  <c r="G178" s="1"/>
  <c r="G178" i="101"/>
  <c r="D177" i="102" s="1"/>
  <c r="G177" s="1"/>
  <c r="G177" i="101"/>
  <c r="D176" i="102" s="1"/>
  <c r="G176" s="1"/>
  <c r="G176" i="101"/>
  <c r="D175" i="102" s="1"/>
  <c r="G175" s="1"/>
  <c r="G175" i="101"/>
  <c r="D174" i="102" s="1"/>
  <c r="G174" s="1"/>
  <c r="G174" i="101"/>
  <c r="D173" i="102" s="1"/>
  <c r="G173" s="1"/>
  <c r="G173" i="101"/>
  <c r="D172" i="102" s="1"/>
  <c r="G172" s="1"/>
  <c r="G172" i="101"/>
  <c r="D171" i="102" s="1"/>
  <c r="G171" s="1"/>
  <c r="G171" i="101"/>
  <c r="D170" i="102" s="1"/>
  <c r="G170" s="1"/>
  <c r="G170" i="101"/>
  <c r="D169" i="102" s="1"/>
  <c r="G169" s="1"/>
  <c r="G169" i="101"/>
  <c r="D168" i="102" s="1"/>
  <c r="G168" s="1"/>
  <c r="G168" i="101"/>
  <c r="D167" i="102" s="1"/>
  <c r="G167" s="1"/>
  <c r="G167" i="101"/>
  <c r="D166" i="102" s="1"/>
  <c r="G166" s="1"/>
  <c r="G166" i="101"/>
  <c r="D165" i="102" s="1"/>
  <c r="G165" s="1"/>
  <c r="G165" i="101"/>
  <c r="D164" i="102" s="1"/>
  <c r="G164" s="1"/>
  <c r="G164" i="101"/>
  <c r="D163" i="102" s="1"/>
  <c r="G163" s="1"/>
  <c r="G163" i="101"/>
  <c r="D162" i="102" s="1"/>
  <c r="G162" s="1"/>
  <c r="G162" i="101"/>
  <c r="D161" i="102" s="1"/>
  <c r="G161" s="1"/>
  <c r="G161" i="101"/>
  <c r="D160" i="102" s="1"/>
  <c r="G160" s="1"/>
  <c r="G160" i="101"/>
  <c r="D159" i="102" s="1"/>
  <c r="G159" s="1"/>
  <c r="G159" i="101"/>
  <c r="D158" i="102" s="1"/>
  <c r="G158" s="1"/>
  <c r="G158" i="101"/>
  <c r="D157" i="102" s="1"/>
  <c r="G157" s="1"/>
  <c r="G157" i="101"/>
  <c r="D156" i="102" s="1"/>
  <c r="G156" s="1"/>
  <c r="G156" i="101"/>
  <c r="D155" i="102" s="1"/>
  <c r="G155" s="1"/>
  <c r="G155" i="101"/>
  <c r="D154" i="102" s="1"/>
  <c r="G154" s="1"/>
  <c r="G154" i="101"/>
  <c r="D153" i="102" s="1"/>
  <c r="G153" s="1"/>
  <c r="G153" i="101"/>
  <c r="D152" i="102" s="1"/>
  <c r="G152" s="1"/>
  <c r="G152" i="101"/>
  <c r="D151" i="102" s="1"/>
  <c r="G151" s="1"/>
  <c r="G151" i="101"/>
  <c r="D150" i="102" s="1"/>
  <c r="G150" s="1"/>
  <c r="G150" i="101"/>
  <c r="D149" i="102" s="1"/>
  <c r="G149" s="1"/>
  <c r="G149" i="101"/>
  <c r="D148" i="102" s="1"/>
  <c r="G148" s="1"/>
  <c r="G148" i="101"/>
  <c r="D147" i="102" s="1"/>
  <c r="G147" s="1"/>
  <c r="G147" i="101"/>
  <c r="D146" i="102" s="1"/>
  <c r="G146" s="1"/>
  <c r="G146" i="101"/>
  <c r="D145" i="102" s="1"/>
  <c r="G145" s="1"/>
  <c r="G145" i="101"/>
  <c r="D144" i="102" s="1"/>
  <c r="G144" s="1"/>
  <c r="G144" i="101"/>
  <c r="D143" i="102" s="1"/>
  <c r="G143" s="1"/>
  <c r="G143" i="101"/>
  <c r="D142" i="102" s="1"/>
  <c r="G142" s="1"/>
  <c r="G142" i="101"/>
  <c r="D141" i="102" s="1"/>
  <c r="G141" s="1"/>
  <c r="G141" i="101"/>
  <c r="D140" i="102" s="1"/>
  <c r="G140" s="1"/>
  <c r="G140" i="101"/>
  <c r="D139" i="102" s="1"/>
  <c r="G139" s="1"/>
  <c r="G139" i="101"/>
  <c r="D138" i="102" s="1"/>
  <c r="G138" s="1"/>
  <c r="G138" i="101"/>
  <c r="D137" i="102" s="1"/>
  <c r="G137" s="1"/>
  <c r="G137" i="101"/>
  <c r="D136" i="102" s="1"/>
  <c r="G136" s="1"/>
  <c r="G136" i="101"/>
  <c r="D135" i="102" s="1"/>
  <c r="G135" s="1"/>
  <c r="G135" i="101"/>
  <c r="D134" i="102" s="1"/>
  <c r="G134" s="1"/>
  <c r="G134" i="101"/>
  <c r="D133" i="102" s="1"/>
  <c r="G133" s="1"/>
  <c r="G133" i="101"/>
  <c r="D132" i="102" s="1"/>
  <c r="G132" s="1"/>
  <c r="G132" i="101"/>
  <c r="D131" i="102" s="1"/>
  <c r="G131" s="1"/>
  <c r="G131" i="101"/>
  <c r="D130" i="102" s="1"/>
  <c r="G130" s="1"/>
  <c r="G130" i="101"/>
  <c r="D129" i="102" s="1"/>
  <c r="G129" s="1"/>
  <c r="G129" i="101"/>
  <c r="D128" i="102" s="1"/>
  <c r="G128" s="1"/>
  <c r="G128" i="101"/>
  <c r="D127" i="102" s="1"/>
  <c r="G127" s="1"/>
  <c r="G127" i="101"/>
  <c r="D126" i="102" s="1"/>
  <c r="G126" s="1"/>
  <c r="G126" i="101"/>
  <c r="D125" i="102" s="1"/>
  <c r="G125" s="1"/>
  <c r="G125" i="101"/>
  <c r="D124" i="102" s="1"/>
  <c r="G124" s="1"/>
  <c r="G124" i="101"/>
  <c r="D123" i="102" s="1"/>
  <c r="G123" s="1"/>
  <c r="G123" i="101"/>
  <c r="D122" i="102" s="1"/>
  <c r="G122" s="1"/>
  <c r="G122" i="101"/>
  <c r="D121" i="102" s="1"/>
  <c r="G121" s="1"/>
  <c r="G121" i="101"/>
  <c r="D120" i="102" s="1"/>
  <c r="G120" s="1"/>
  <c r="G120" i="101"/>
  <c r="D119" i="102" s="1"/>
  <c r="G119" s="1"/>
  <c r="G119" i="101"/>
  <c r="D118" i="102" s="1"/>
  <c r="G118" s="1"/>
  <c r="G118" i="101"/>
  <c r="D117" i="102" s="1"/>
  <c r="G117" s="1"/>
  <c r="G117" i="101"/>
  <c r="D116" i="102" s="1"/>
  <c r="G116" s="1"/>
  <c r="G116" i="101"/>
  <c r="D115" i="102" s="1"/>
  <c r="G115" s="1"/>
  <c r="G115" i="101"/>
  <c r="D114" i="102" s="1"/>
  <c r="G114" s="1"/>
  <c r="G114" i="101"/>
  <c r="D113" i="102" s="1"/>
  <c r="G113" s="1"/>
  <c r="G113" i="101"/>
  <c r="D112" i="102" s="1"/>
  <c r="G112" s="1"/>
  <c r="G112" i="101"/>
  <c r="D111" i="102" s="1"/>
  <c r="G111" s="1"/>
  <c r="G111" i="101"/>
  <c r="D110" i="102" s="1"/>
  <c r="G110" s="1"/>
  <c r="G110" i="101"/>
  <c r="D109" i="102" s="1"/>
  <c r="G109" s="1"/>
  <c r="G109" i="101"/>
  <c r="D108" i="102" s="1"/>
  <c r="G108" s="1"/>
  <c r="G108" i="101"/>
  <c r="D107" i="102" s="1"/>
  <c r="G107" s="1"/>
  <c r="G107" i="101"/>
  <c r="D106" i="102" s="1"/>
  <c r="G106" s="1"/>
  <c r="G106" i="101"/>
  <c r="D105" i="102" s="1"/>
  <c r="G105" s="1"/>
  <c r="G105" i="101"/>
  <c r="D104" i="102" s="1"/>
  <c r="G104" s="1"/>
  <c r="G104" i="101"/>
  <c r="D103" i="102" s="1"/>
  <c r="G103" s="1"/>
  <c r="G103" i="101"/>
  <c r="D102" i="102" s="1"/>
  <c r="G102" s="1"/>
  <c r="G102" i="101"/>
  <c r="D101" i="102" s="1"/>
  <c r="G101" s="1"/>
  <c r="G101" i="101"/>
  <c r="D100" i="102" s="1"/>
  <c r="G100" s="1"/>
  <c r="G100" i="101"/>
  <c r="D99" i="102" s="1"/>
  <c r="G99" s="1"/>
  <c r="G99" i="101"/>
  <c r="D98" i="102" s="1"/>
  <c r="G98" s="1"/>
  <c r="G98" i="101"/>
  <c r="D97" i="102" s="1"/>
  <c r="G97" s="1"/>
  <c r="G97" i="101"/>
  <c r="D96" i="102" s="1"/>
  <c r="G96" s="1"/>
  <c r="G96" i="101"/>
  <c r="D95" i="102" s="1"/>
  <c r="G95" s="1"/>
  <c r="G95" i="101"/>
  <c r="D94" i="102" s="1"/>
  <c r="G94" s="1"/>
  <c r="G94" i="101"/>
  <c r="D93" i="102" s="1"/>
  <c r="G93" s="1"/>
  <c r="G93" i="101"/>
  <c r="D92" i="102" s="1"/>
  <c r="G92" s="1"/>
  <c r="G92" i="101"/>
  <c r="D91" i="102" s="1"/>
  <c r="G91" s="1"/>
  <c r="G91" i="101"/>
  <c r="D90" i="102" s="1"/>
  <c r="G90" s="1"/>
  <c r="G90" i="101"/>
  <c r="D89" i="102" s="1"/>
  <c r="G89" s="1"/>
  <c r="G89" i="101"/>
  <c r="D88" i="102" s="1"/>
  <c r="G88" s="1"/>
  <c r="G88" i="101"/>
  <c r="D87" i="102" s="1"/>
  <c r="G87" s="1"/>
  <c r="G87" i="101"/>
  <c r="D86" i="102" s="1"/>
  <c r="G86" s="1"/>
  <c r="G86" i="101"/>
  <c r="D85" i="102" s="1"/>
  <c r="G85" s="1"/>
  <c r="G85" i="101"/>
  <c r="D84" i="102" s="1"/>
  <c r="G84" s="1"/>
  <c r="G84" i="101"/>
  <c r="D83" i="102" s="1"/>
  <c r="G83" s="1"/>
  <c r="G83" i="101"/>
  <c r="D82" i="102" s="1"/>
  <c r="G82" s="1"/>
  <c r="G82" i="101"/>
  <c r="D81" i="102" s="1"/>
  <c r="G81" s="1"/>
  <c r="G81" i="101"/>
  <c r="D80" i="102" s="1"/>
  <c r="G80" s="1"/>
  <c r="G80" i="101"/>
  <c r="D79" i="102" s="1"/>
  <c r="G79" s="1"/>
  <c r="G79" i="101"/>
  <c r="D78" i="102" s="1"/>
  <c r="G78" s="1"/>
  <c r="G78" i="101"/>
  <c r="D77" i="102" s="1"/>
  <c r="G77" s="1"/>
  <c r="G77" i="101"/>
  <c r="D76" i="102" s="1"/>
  <c r="G76" s="1"/>
  <c r="G76" i="101"/>
  <c r="D75" i="102" s="1"/>
  <c r="G75" s="1"/>
  <c r="G75" i="101"/>
  <c r="D74" i="102" s="1"/>
  <c r="G74" s="1"/>
  <c r="G74" i="101"/>
  <c r="D73" i="102" s="1"/>
  <c r="G73" s="1"/>
  <c r="G73" i="101"/>
  <c r="D72" i="102" s="1"/>
  <c r="G72" s="1"/>
  <c r="G72" i="101"/>
  <c r="D71" i="102" s="1"/>
  <c r="G71" s="1"/>
  <c r="G71" i="101"/>
  <c r="D70" i="102" s="1"/>
  <c r="G70" s="1"/>
  <c r="G70" i="101"/>
  <c r="D69" i="102" s="1"/>
  <c r="G69" s="1"/>
  <c r="G69" i="101"/>
  <c r="D68" i="102" s="1"/>
  <c r="G68" s="1"/>
  <c r="G68" i="101"/>
  <c r="D67" i="102" s="1"/>
  <c r="G67" s="1"/>
  <c r="G67" i="101"/>
  <c r="D66" i="102" s="1"/>
  <c r="G66" s="1"/>
  <c r="G66" i="101"/>
  <c r="D65" i="102" s="1"/>
  <c r="G65" s="1"/>
  <c r="G65" i="101"/>
  <c r="D64" i="102" s="1"/>
  <c r="G64" s="1"/>
  <c r="G64" i="101"/>
  <c r="D63" i="102" s="1"/>
  <c r="G63" s="1"/>
  <c r="G63" i="101"/>
  <c r="D62" i="102" s="1"/>
  <c r="G62" s="1"/>
  <c r="G62" i="101"/>
  <c r="D61" i="102" s="1"/>
  <c r="G61" s="1"/>
  <c r="G61" i="101"/>
  <c r="D60" i="102" s="1"/>
  <c r="G60" s="1"/>
  <c r="G60" i="101"/>
  <c r="D59" i="102" s="1"/>
  <c r="G59" s="1"/>
  <c r="G59" i="101"/>
  <c r="D58" i="102" s="1"/>
  <c r="G58" s="1"/>
  <c r="G58" i="101"/>
  <c r="D57" i="102" s="1"/>
  <c r="G57" s="1"/>
  <c r="G57" i="101"/>
  <c r="D56" i="102" s="1"/>
  <c r="G56" s="1"/>
  <c r="G56" i="101"/>
  <c r="D55" i="102" s="1"/>
  <c r="G55" s="1"/>
  <c r="G55" i="101"/>
  <c r="D54" i="102" s="1"/>
  <c r="G54" s="1"/>
  <c r="G54" i="101"/>
  <c r="D53" i="102" s="1"/>
  <c r="G53" s="1"/>
  <c r="G53" i="101"/>
  <c r="D52" i="102" s="1"/>
  <c r="G52" s="1"/>
  <c r="G52" i="101"/>
  <c r="D51" i="102" s="1"/>
  <c r="G51" s="1"/>
  <c r="G51" i="101"/>
  <c r="D50" i="102" s="1"/>
  <c r="G50" s="1"/>
  <c r="G50" i="101"/>
  <c r="D49" i="102" s="1"/>
  <c r="G49" s="1"/>
  <c r="G49" i="101"/>
  <c r="D48" i="102" s="1"/>
  <c r="G48" s="1"/>
  <c r="G48" i="101"/>
  <c r="D47" i="102" s="1"/>
  <c r="G47" s="1"/>
  <c r="G47" i="101"/>
  <c r="D46" i="102" s="1"/>
  <c r="G46" s="1"/>
  <c r="G46" i="101"/>
  <c r="D45" i="102" s="1"/>
  <c r="G45" s="1"/>
  <c r="G45" i="101"/>
  <c r="D44" i="102" s="1"/>
  <c r="G44" s="1"/>
  <c r="G44" i="101"/>
  <c r="D43" i="102" s="1"/>
  <c r="G43" s="1"/>
  <c r="G43" i="101"/>
  <c r="D42" i="102" s="1"/>
  <c r="G42" s="1"/>
  <c r="G42" i="101"/>
  <c r="D41" i="102" s="1"/>
  <c r="G41" s="1"/>
  <c r="G41" i="101"/>
  <c r="D40" i="102" s="1"/>
  <c r="G40" s="1"/>
  <c r="G40" i="101"/>
  <c r="D39" i="102" s="1"/>
  <c r="G39" s="1"/>
  <c r="G39" i="101"/>
  <c r="D38" i="102" s="1"/>
  <c r="G38" s="1"/>
  <c r="G38" i="101"/>
  <c r="D37" i="102" s="1"/>
  <c r="G37" s="1"/>
  <c r="G37" i="101"/>
  <c r="D36" i="102" s="1"/>
  <c r="G36" s="1"/>
  <c r="G36" i="101"/>
  <c r="D35" i="102" s="1"/>
  <c r="G35" s="1"/>
  <c r="G35" i="101"/>
  <c r="D34" i="102" s="1"/>
  <c r="G34" s="1"/>
  <c r="G34" i="101"/>
  <c r="D33" i="102" s="1"/>
  <c r="G33" s="1"/>
  <c r="G33" i="101"/>
  <c r="D32" i="102" s="1"/>
  <c r="G32" s="1"/>
  <c r="G32" i="101"/>
  <c r="D31" i="102" s="1"/>
  <c r="G31" s="1"/>
  <c r="G31" i="101"/>
  <c r="D30" i="102" s="1"/>
  <c r="G30" s="1"/>
  <c r="G30" i="101"/>
  <c r="D29" i="102" s="1"/>
  <c r="G29" s="1"/>
  <c r="G29" i="101"/>
  <c r="D28" i="102" s="1"/>
  <c r="G28" s="1"/>
  <c r="G28" i="101"/>
  <c r="D27" i="102" s="1"/>
  <c r="G27" s="1"/>
  <c r="G27" i="101"/>
  <c r="D26" i="102" s="1"/>
  <c r="G26" s="1"/>
  <c r="G26" i="101"/>
  <c r="D25" i="102" s="1"/>
  <c r="G25" s="1"/>
  <c r="G25" i="101"/>
  <c r="D24" i="102" s="1"/>
  <c r="G24" s="1"/>
  <c r="G24" i="101"/>
  <c r="D23" i="102" s="1"/>
  <c r="G23" s="1"/>
  <c r="G23" i="101"/>
  <c r="D22" i="102" s="1"/>
  <c r="G22" s="1"/>
  <c r="G22" i="101"/>
  <c r="D21" i="102" s="1"/>
  <c r="G21" s="1"/>
  <c r="G21" i="101"/>
  <c r="D20" i="102" s="1"/>
  <c r="G20" s="1"/>
  <c r="G20" i="101"/>
  <c r="D19" i="102" s="1"/>
  <c r="G19" s="1"/>
  <c r="G19" i="101"/>
  <c r="D18" i="102" s="1"/>
  <c r="G18" s="1"/>
  <c r="G18" i="101"/>
  <c r="D17" i="102" s="1"/>
  <c r="G17" s="1"/>
  <c r="G17" i="101"/>
  <c r="D16" i="102" s="1"/>
  <c r="G16" s="1"/>
  <c r="G16" i="101"/>
  <c r="D15" i="102" s="1"/>
  <c r="G15" s="1"/>
  <c r="G15" i="101"/>
  <c r="D14" i="102" s="1"/>
  <c r="G14" s="1"/>
  <c r="G14" i="101"/>
  <c r="D13" i="102" s="1"/>
  <c r="G13" s="1"/>
  <c r="G13" i="101"/>
  <c r="G12"/>
  <c r="D11" i="102" s="1"/>
  <c r="F11" i="101"/>
  <c r="E11"/>
  <c r="D11"/>
  <c r="C11"/>
  <c r="F10" i="100"/>
  <c r="E10"/>
  <c r="C10"/>
  <c r="G1011" i="99"/>
  <c r="D1010" i="100" s="1"/>
  <c r="G1010" s="1"/>
  <c r="G1010" i="99"/>
  <c r="D1009" i="100" s="1"/>
  <c r="G1009" s="1"/>
  <c r="G1009" i="99"/>
  <c r="D1008" i="100" s="1"/>
  <c r="G1008" s="1"/>
  <c r="G1008" i="99"/>
  <c r="D1007" i="100" s="1"/>
  <c r="G1007" s="1"/>
  <c r="G1007" i="99"/>
  <c r="D1006" i="100" s="1"/>
  <c r="G1006" s="1"/>
  <c r="G1006" i="99"/>
  <c r="D1005" i="100" s="1"/>
  <c r="G1005" s="1"/>
  <c r="G1005" i="99"/>
  <c r="D1004" i="100" s="1"/>
  <c r="G1004" s="1"/>
  <c r="G1004" i="99"/>
  <c r="D1003" i="100" s="1"/>
  <c r="G1003" s="1"/>
  <c r="G1003" i="99"/>
  <c r="D1002" i="100" s="1"/>
  <c r="G1002" s="1"/>
  <c r="G1002" i="99"/>
  <c r="D1001" i="100" s="1"/>
  <c r="G1001" s="1"/>
  <c r="G1001" i="99"/>
  <c r="D1000" i="100" s="1"/>
  <c r="G1000" s="1"/>
  <c r="G1000" i="99"/>
  <c r="D999" i="100" s="1"/>
  <c r="G999" s="1"/>
  <c r="G999" i="99"/>
  <c r="D998" i="100" s="1"/>
  <c r="G998" s="1"/>
  <c r="G998" i="99"/>
  <c r="D997" i="100" s="1"/>
  <c r="G997" s="1"/>
  <c r="G997" i="99"/>
  <c r="D996" i="100" s="1"/>
  <c r="G996" s="1"/>
  <c r="G996" i="99"/>
  <c r="D995" i="100" s="1"/>
  <c r="G995" s="1"/>
  <c r="G995" i="99"/>
  <c r="D994" i="100" s="1"/>
  <c r="G994" s="1"/>
  <c r="G994" i="99"/>
  <c r="D993" i="100" s="1"/>
  <c r="G993" s="1"/>
  <c r="G993" i="99"/>
  <c r="D992" i="100" s="1"/>
  <c r="G992" s="1"/>
  <c r="G992" i="99"/>
  <c r="D991" i="100" s="1"/>
  <c r="G991" s="1"/>
  <c r="G991" i="99"/>
  <c r="D990" i="100" s="1"/>
  <c r="G990" s="1"/>
  <c r="G990" i="99"/>
  <c r="D989" i="100" s="1"/>
  <c r="G989" s="1"/>
  <c r="G989" i="99"/>
  <c r="D988" i="100" s="1"/>
  <c r="G988" s="1"/>
  <c r="G988" i="99"/>
  <c r="D987" i="100" s="1"/>
  <c r="G987" s="1"/>
  <c r="G987" i="99"/>
  <c r="D986" i="100" s="1"/>
  <c r="G986" s="1"/>
  <c r="G986" i="99"/>
  <c r="D985" i="100" s="1"/>
  <c r="G985" s="1"/>
  <c r="G985" i="99"/>
  <c r="D984" i="100" s="1"/>
  <c r="G984" s="1"/>
  <c r="G984" i="99"/>
  <c r="D983" i="100" s="1"/>
  <c r="G983" s="1"/>
  <c r="G983" i="99"/>
  <c r="D982" i="100" s="1"/>
  <c r="G982" s="1"/>
  <c r="G982" i="99"/>
  <c r="D981" i="100" s="1"/>
  <c r="G981" s="1"/>
  <c r="G981" i="99"/>
  <c r="D980" i="100" s="1"/>
  <c r="G980" s="1"/>
  <c r="G980" i="99"/>
  <c r="D979" i="100" s="1"/>
  <c r="G979" s="1"/>
  <c r="G979" i="99"/>
  <c r="D978" i="100" s="1"/>
  <c r="G978" s="1"/>
  <c r="G978" i="99"/>
  <c r="D977" i="100" s="1"/>
  <c r="G977" s="1"/>
  <c r="G977" i="99"/>
  <c r="D976" i="100" s="1"/>
  <c r="G976" s="1"/>
  <c r="G976" i="99"/>
  <c r="D975" i="100" s="1"/>
  <c r="G975" s="1"/>
  <c r="G975" i="99"/>
  <c r="D974" i="100" s="1"/>
  <c r="G974" s="1"/>
  <c r="G974" i="99"/>
  <c r="D973" i="100" s="1"/>
  <c r="G973" s="1"/>
  <c r="G973" i="99"/>
  <c r="D972" i="100" s="1"/>
  <c r="G972" s="1"/>
  <c r="G972" i="99"/>
  <c r="D971" i="100" s="1"/>
  <c r="G971" s="1"/>
  <c r="G971" i="99"/>
  <c r="D970" i="100" s="1"/>
  <c r="G970" s="1"/>
  <c r="G970" i="99"/>
  <c r="D969" i="100" s="1"/>
  <c r="G969" s="1"/>
  <c r="G969" i="99"/>
  <c r="D968" i="100" s="1"/>
  <c r="G968" s="1"/>
  <c r="G968" i="99"/>
  <c r="D967" i="100" s="1"/>
  <c r="G967" s="1"/>
  <c r="G967" i="99"/>
  <c r="D966" i="100" s="1"/>
  <c r="G966" s="1"/>
  <c r="G966" i="99"/>
  <c r="D965" i="100" s="1"/>
  <c r="G965" s="1"/>
  <c r="G965" i="99"/>
  <c r="D964" i="100" s="1"/>
  <c r="G964" s="1"/>
  <c r="G964" i="99"/>
  <c r="D963" i="100" s="1"/>
  <c r="G963" s="1"/>
  <c r="G963" i="99"/>
  <c r="D962" i="100" s="1"/>
  <c r="G962" s="1"/>
  <c r="G962" i="99"/>
  <c r="D961" i="100" s="1"/>
  <c r="G961" s="1"/>
  <c r="G961" i="99"/>
  <c r="D960" i="100" s="1"/>
  <c r="G960" s="1"/>
  <c r="G960" i="99"/>
  <c r="D959" i="100" s="1"/>
  <c r="G959" s="1"/>
  <c r="G959" i="99"/>
  <c r="D958" i="100" s="1"/>
  <c r="G958" s="1"/>
  <c r="G958" i="99"/>
  <c r="D957" i="100" s="1"/>
  <c r="G957" s="1"/>
  <c r="G957" i="99"/>
  <c r="D956" i="100" s="1"/>
  <c r="G956" s="1"/>
  <c r="G956" i="99"/>
  <c r="D955" i="100" s="1"/>
  <c r="G955" s="1"/>
  <c r="G955" i="99"/>
  <c r="D954" i="100" s="1"/>
  <c r="G954" s="1"/>
  <c r="G954" i="99"/>
  <c r="D953" i="100" s="1"/>
  <c r="G953" s="1"/>
  <c r="G953" i="99"/>
  <c r="D952" i="100" s="1"/>
  <c r="G952" s="1"/>
  <c r="G952" i="99"/>
  <c r="D951" i="100" s="1"/>
  <c r="G951" s="1"/>
  <c r="G951" i="99"/>
  <c r="D950" i="100" s="1"/>
  <c r="G950" s="1"/>
  <c r="G950" i="99"/>
  <c r="D949" i="100" s="1"/>
  <c r="G949" s="1"/>
  <c r="G949" i="99"/>
  <c r="D948" i="100" s="1"/>
  <c r="G948" s="1"/>
  <c r="G948" i="99"/>
  <c r="D947" i="100" s="1"/>
  <c r="G947" s="1"/>
  <c r="G947" i="99"/>
  <c r="D946" i="100" s="1"/>
  <c r="G946" s="1"/>
  <c r="G946" i="99"/>
  <c r="D945" i="100" s="1"/>
  <c r="G945" s="1"/>
  <c r="G945" i="99"/>
  <c r="D944" i="100" s="1"/>
  <c r="G944" s="1"/>
  <c r="G944" i="99"/>
  <c r="D943" i="100" s="1"/>
  <c r="G943" s="1"/>
  <c r="G943" i="99"/>
  <c r="D942" i="100" s="1"/>
  <c r="G942" s="1"/>
  <c r="G942" i="99"/>
  <c r="D941" i="100" s="1"/>
  <c r="G941" s="1"/>
  <c r="G941" i="99"/>
  <c r="D940" i="100" s="1"/>
  <c r="G940" s="1"/>
  <c r="G940" i="99"/>
  <c r="D939" i="100" s="1"/>
  <c r="G939" s="1"/>
  <c r="G939" i="99"/>
  <c r="D938" i="100" s="1"/>
  <c r="G938" s="1"/>
  <c r="G938" i="99"/>
  <c r="D937" i="100" s="1"/>
  <c r="G937" s="1"/>
  <c r="G937" i="99"/>
  <c r="D936" i="100" s="1"/>
  <c r="G936" s="1"/>
  <c r="G936" i="99"/>
  <c r="D935" i="100" s="1"/>
  <c r="G935" s="1"/>
  <c r="G935" i="99"/>
  <c r="D934" i="100" s="1"/>
  <c r="G934" s="1"/>
  <c r="G934" i="99"/>
  <c r="D933" i="100" s="1"/>
  <c r="G933" s="1"/>
  <c r="G933" i="99"/>
  <c r="D932" i="100" s="1"/>
  <c r="G932" s="1"/>
  <c r="G932" i="99"/>
  <c r="D931" i="100" s="1"/>
  <c r="G931" s="1"/>
  <c r="G931" i="99"/>
  <c r="D930" i="100" s="1"/>
  <c r="G930" s="1"/>
  <c r="G930" i="99"/>
  <c r="D929" i="100" s="1"/>
  <c r="G929" s="1"/>
  <c r="G929" i="99"/>
  <c r="D928" i="100" s="1"/>
  <c r="G928" s="1"/>
  <c r="G928" i="99"/>
  <c r="D927" i="100" s="1"/>
  <c r="G927" s="1"/>
  <c r="G927" i="99"/>
  <c r="D926" i="100" s="1"/>
  <c r="G926" s="1"/>
  <c r="G926" i="99"/>
  <c r="D925" i="100" s="1"/>
  <c r="G925" s="1"/>
  <c r="G925" i="99"/>
  <c r="D924" i="100" s="1"/>
  <c r="G924" s="1"/>
  <c r="G924" i="99"/>
  <c r="D923" i="100" s="1"/>
  <c r="G923" s="1"/>
  <c r="G923" i="99"/>
  <c r="D922" i="100" s="1"/>
  <c r="G922" s="1"/>
  <c r="G922" i="99"/>
  <c r="D921" i="100" s="1"/>
  <c r="G921" s="1"/>
  <c r="G921" i="99"/>
  <c r="D920" i="100" s="1"/>
  <c r="G920" s="1"/>
  <c r="G920" i="99"/>
  <c r="D919" i="100" s="1"/>
  <c r="G919" s="1"/>
  <c r="G919" i="99"/>
  <c r="D918" i="100" s="1"/>
  <c r="G918" s="1"/>
  <c r="G918" i="99"/>
  <c r="D917" i="100" s="1"/>
  <c r="G917" s="1"/>
  <c r="G917" i="99"/>
  <c r="D916" i="100" s="1"/>
  <c r="G916" s="1"/>
  <c r="G916" i="99"/>
  <c r="D915" i="100" s="1"/>
  <c r="G915" s="1"/>
  <c r="G915" i="99"/>
  <c r="D914" i="100" s="1"/>
  <c r="G914" s="1"/>
  <c r="G914" i="99"/>
  <c r="D913" i="100" s="1"/>
  <c r="G913" s="1"/>
  <c r="G913" i="99"/>
  <c r="D912" i="100" s="1"/>
  <c r="G912" s="1"/>
  <c r="G912" i="99"/>
  <c r="D911" i="100" s="1"/>
  <c r="G911" s="1"/>
  <c r="G911" i="99"/>
  <c r="D910" i="100" s="1"/>
  <c r="G910" s="1"/>
  <c r="G910" i="99"/>
  <c r="D909" i="100" s="1"/>
  <c r="G909" s="1"/>
  <c r="G909" i="99"/>
  <c r="D908" i="100" s="1"/>
  <c r="G908" s="1"/>
  <c r="G908" i="99"/>
  <c r="D907" i="100" s="1"/>
  <c r="G907" s="1"/>
  <c r="G907" i="99"/>
  <c r="D906" i="100" s="1"/>
  <c r="G906" s="1"/>
  <c r="G906" i="99"/>
  <c r="D905" i="100" s="1"/>
  <c r="G905" s="1"/>
  <c r="G905" i="99"/>
  <c r="D904" i="100" s="1"/>
  <c r="G904" s="1"/>
  <c r="G904" i="99"/>
  <c r="D903" i="100" s="1"/>
  <c r="G903" s="1"/>
  <c r="G903" i="99"/>
  <c r="D902" i="100" s="1"/>
  <c r="G902" s="1"/>
  <c r="G902" i="99"/>
  <c r="D901" i="100" s="1"/>
  <c r="G901" s="1"/>
  <c r="G901" i="99"/>
  <c r="D900" i="100" s="1"/>
  <c r="G900" s="1"/>
  <c r="G900" i="99"/>
  <c r="D899" i="100" s="1"/>
  <c r="G899" s="1"/>
  <c r="G899" i="99"/>
  <c r="D898" i="100" s="1"/>
  <c r="G898" s="1"/>
  <c r="G898" i="99"/>
  <c r="D897" i="100" s="1"/>
  <c r="G897" s="1"/>
  <c r="G897" i="99"/>
  <c r="D896" i="100" s="1"/>
  <c r="G896" s="1"/>
  <c r="G896" i="99"/>
  <c r="D895" i="100" s="1"/>
  <c r="G895" s="1"/>
  <c r="G895" i="99"/>
  <c r="D894" i="100" s="1"/>
  <c r="G894" s="1"/>
  <c r="G894" i="99"/>
  <c r="D893" i="100" s="1"/>
  <c r="G893" s="1"/>
  <c r="G893" i="99"/>
  <c r="D892" i="100" s="1"/>
  <c r="G892" s="1"/>
  <c r="G892" i="99"/>
  <c r="D891" i="100" s="1"/>
  <c r="G891" s="1"/>
  <c r="G891" i="99"/>
  <c r="D890" i="100" s="1"/>
  <c r="G890" s="1"/>
  <c r="G890" i="99"/>
  <c r="D889" i="100" s="1"/>
  <c r="G889" s="1"/>
  <c r="G889" i="99"/>
  <c r="D888" i="100" s="1"/>
  <c r="G888" s="1"/>
  <c r="G888" i="99"/>
  <c r="D887" i="100" s="1"/>
  <c r="G887" s="1"/>
  <c r="G887" i="99"/>
  <c r="D886" i="100" s="1"/>
  <c r="G886" s="1"/>
  <c r="G886" i="99"/>
  <c r="D885" i="100" s="1"/>
  <c r="G885" s="1"/>
  <c r="G885" i="99"/>
  <c r="D884" i="100" s="1"/>
  <c r="G884" s="1"/>
  <c r="G884" i="99"/>
  <c r="D883" i="100" s="1"/>
  <c r="G883" s="1"/>
  <c r="G883" i="99"/>
  <c r="D882" i="100" s="1"/>
  <c r="G882" s="1"/>
  <c r="G882" i="99"/>
  <c r="D881" i="100" s="1"/>
  <c r="G881" s="1"/>
  <c r="G881" i="99"/>
  <c r="D880" i="100" s="1"/>
  <c r="G880" s="1"/>
  <c r="G880" i="99"/>
  <c r="D879" i="100" s="1"/>
  <c r="G879" s="1"/>
  <c r="G879" i="99"/>
  <c r="D878" i="100" s="1"/>
  <c r="G878" s="1"/>
  <c r="G878" i="99"/>
  <c r="D877" i="100" s="1"/>
  <c r="G877" s="1"/>
  <c r="G877" i="99"/>
  <c r="D876" i="100" s="1"/>
  <c r="G876" s="1"/>
  <c r="G876" i="99"/>
  <c r="D875" i="100" s="1"/>
  <c r="G875" s="1"/>
  <c r="G875" i="99"/>
  <c r="D874" i="100" s="1"/>
  <c r="G874" s="1"/>
  <c r="G874" i="99"/>
  <c r="D873" i="100" s="1"/>
  <c r="G873" s="1"/>
  <c r="G873" i="99"/>
  <c r="D872" i="100" s="1"/>
  <c r="G872" s="1"/>
  <c r="G872" i="99"/>
  <c r="D871" i="100" s="1"/>
  <c r="G871" s="1"/>
  <c r="G871" i="99"/>
  <c r="D870" i="100" s="1"/>
  <c r="G870" s="1"/>
  <c r="G870" i="99"/>
  <c r="D869" i="100" s="1"/>
  <c r="G869" s="1"/>
  <c r="G869" i="99"/>
  <c r="D868" i="100" s="1"/>
  <c r="G868" s="1"/>
  <c r="G868" i="99"/>
  <c r="D867" i="100" s="1"/>
  <c r="G867" s="1"/>
  <c r="G867" i="99"/>
  <c r="D866" i="100" s="1"/>
  <c r="G866" s="1"/>
  <c r="G866" i="99"/>
  <c r="D865" i="100" s="1"/>
  <c r="G865" s="1"/>
  <c r="G865" i="99"/>
  <c r="D864" i="100" s="1"/>
  <c r="G864" s="1"/>
  <c r="G864" i="99"/>
  <c r="D863" i="100" s="1"/>
  <c r="G863" s="1"/>
  <c r="G863" i="99"/>
  <c r="D862" i="100" s="1"/>
  <c r="G862" s="1"/>
  <c r="G862" i="99"/>
  <c r="D861" i="100" s="1"/>
  <c r="G861" s="1"/>
  <c r="G861" i="99"/>
  <c r="D860" i="100" s="1"/>
  <c r="G860" s="1"/>
  <c r="G860" i="99"/>
  <c r="D859" i="100" s="1"/>
  <c r="G859" s="1"/>
  <c r="G859" i="99"/>
  <c r="D858" i="100" s="1"/>
  <c r="G858" s="1"/>
  <c r="G858" i="99"/>
  <c r="D857" i="100" s="1"/>
  <c r="G857" s="1"/>
  <c r="G857" i="99"/>
  <c r="D856" i="100" s="1"/>
  <c r="G856" s="1"/>
  <c r="G856" i="99"/>
  <c r="D855" i="100" s="1"/>
  <c r="G855" s="1"/>
  <c r="G855" i="99"/>
  <c r="D854" i="100" s="1"/>
  <c r="G854" s="1"/>
  <c r="G854" i="99"/>
  <c r="D853" i="100" s="1"/>
  <c r="G853" s="1"/>
  <c r="G853" i="99"/>
  <c r="D852" i="100" s="1"/>
  <c r="G852" s="1"/>
  <c r="G852" i="99"/>
  <c r="D851" i="100" s="1"/>
  <c r="G851" s="1"/>
  <c r="G851" i="99"/>
  <c r="D850" i="100" s="1"/>
  <c r="G850" s="1"/>
  <c r="G850" i="99"/>
  <c r="D849" i="100" s="1"/>
  <c r="G849" s="1"/>
  <c r="G849" i="99"/>
  <c r="D848" i="100" s="1"/>
  <c r="G848" s="1"/>
  <c r="G848" i="99"/>
  <c r="D847" i="100" s="1"/>
  <c r="G847" s="1"/>
  <c r="G847" i="99"/>
  <c r="D846" i="100" s="1"/>
  <c r="G846" s="1"/>
  <c r="G846" i="99"/>
  <c r="D845" i="100" s="1"/>
  <c r="G845" s="1"/>
  <c r="G845" i="99"/>
  <c r="D844" i="100" s="1"/>
  <c r="G844" s="1"/>
  <c r="G844" i="99"/>
  <c r="D843" i="100" s="1"/>
  <c r="G843" s="1"/>
  <c r="G843" i="99"/>
  <c r="D842" i="100" s="1"/>
  <c r="G842" s="1"/>
  <c r="G842" i="99"/>
  <c r="D841" i="100" s="1"/>
  <c r="G841" s="1"/>
  <c r="G841" i="99"/>
  <c r="D840" i="100" s="1"/>
  <c r="G840" s="1"/>
  <c r="G840" i="99"/>
  <c r="D839" i="100" s="1"/>
  <c r="G839" s="1"/>
  <c r="G839" i="99"/>
  <c r="D838" i="100" s="1"/>
  <c r="G838" s="1"/>
  <c r="G838" i="99"/>
  <c r="D837" i="100" s="1"/>
  <c r="G837" s="1"/>
  <c r="G837" i="99"/>
  <c r="D836" i="100" s="1"/>
  <c r="G836" s="1"/>
  <c r="G836" i="99"/>
  <c r="D835" i="100" s="1"/>
  <c r="G835" s="1"/>
  <c r="G835" i="99"/>
  <c r="D834" i="100" s="1"/>
  <c r="G834" s="1"/>
  <c r="G834" i="99"/>
  <c r="D833" i="100" s="1"/>
  <c r="G833" s="1"/>
  <c r="G833" i="99"/>
  <c r="D832" i="100" s="1"/>
  <c r="G832" s="1"/>
  <c r="G832" i="99"/>
  <c r="D831" i="100" s="1"/>
  <c r="G831" s="1"/>
  <c r="G831" i="99"/>
  <c r="D830" i="100" s="1"/>
  <c r="G830" s="1"/>
  <c r="G830" i="99"/>
  <c r="D829" i="100" s="1"/>
  <c r="G829" s="1"/>
  <c r="G829" i="99"/>
  <c r="D828" i="100" s="1"/>
  <c r="G828" s="1"/>
  <c r="G828" i="99"/>
  <c r="D827" i="100" s="1"/>
  <c r="G827" s="1"/>
  <c r="G827" i="99"/>
  <c r="D826" i="100" s="1"/>
  <c r="G826" s="1"/>
  <c r="G826" i="99"/>
  <c r="D825" i="100" s="1"/>
  <c r="G825" s="1"/>
  <c r="G825" i="99"/>
  <c r="D824" i="100" s="1"/>
  <c r="G824" s="1"/>
  <c r="G824" i="99"/>
  <c r="D823" i="100" s="1"/>
  <c r="G823" s="1"/>
  <c r="G823" i="99"/>
  <c r="D822" i="100" s="1"/>
  <c r="G822" s="1"/>
  <c r="G822" i="99"/>
  <c r="D821" i="100" s="1"/>
  <c r="G821" s="1"/>
  <c r="G821" i="99"/>
  <c r="D820" i="100" s="1"/>
  <c r="G820" s="1"/>
  <c r="G820" i="99"/>
  <c r="D819" i="100" s="1"/>
  <c r="G819" s="1"/>
  <c r="G819" i="99"/>
  <c r="D818" i="100" s="1"/>
  <c r="G818" s="1"/>
  <c r="G818" i="99"/>
  <c r="D817" i="100" s="1"/>
  <c r="G817" s="1"/>
  <c r="G817" i="99"/>
  <c r="D816" i="100" s="1"/>
  <c r="G816" s="1"/>
  <c r="G816" i="99"/>
  <c r="D815" i="100" s="1"/>
  <c r="G815" s="1"/>
  <c r="G815" i="99"/>
  <c r="D814" i="100" s="1"/>
  <c r="G814" s="1"/>
  <c r="G814" i="99"/>
  <c r="D813" i="100" s="1"/>
  <c r="G813" s="1"/>
  <c r="G813" i="99"/>
  <c r="D812" i="100" s="1"/>
  <c r="G812" s="1"/>
  <c r="G812" i="99"/>
  <c r="D811" i="100" s="1"/>
  <c r="G811" s="1"/>
  <c r="G811" i="99"/>
  <c r="D810" i="100" s="1"/>
  <c r="G810" s="1"/>
  <c r="G810" i="99"/>
  <c r="D809" i="100" s="1"/>
  <c r="G809" s="1"/>
  <c r="G809" i="99"/>
  <c r="D808" i="100" s="1"/>
  <c r="G808" s="1"/>
  <c r="G808" i="99"/>
  <c r="D807" i="100" s="1"/>
  <c r="G807" s="1"/>
  <c r="G807" i="99"/>
  <c r="D806" i="100" s="1"/>
  <c r="G806" s="1"/>
  <c r="G806" i="99"/>
  <c r="D805" i="100" s="1"/>
  <c r="G805" s="1"/>
  <c r="G805" i="99"/>
  <c r="D804" i="100" s="1"/>
  <c r="G804" s="1"/>
  <c r="G804" i="99"/>
  <c r="D803" i="100" s="1"/>
  <c r="G803" s="1"/>
  <c r="G803" i="99"/>
  <c r="D802" i="100" s="1"/>
  <c r="G802" s="1"/>
  <c r="G802" i="99"/>
  <c r="D801" i="100" s="1"/>
  <c r="G801" s="1"/>
  <c r="G801" i="99"/>
  <c r="D800" i="100" s="1"/>
  <c r="G800" s="1"/>
  <c r="G800" i="99"/>
  <c r="D799" i="100" s="1"/>
  <c r="G799" s="1"/>
  <c r="G799" i="99"/>
  <c r="D798" i="100" s="1"/>
  <c r="G798" s="1"/>
  <c r="G798" i="99"/>
  <c r="D797" i="100" s="1"/>
  <c r="G797" s="1"/>
  <c r="G797" i="99"/>
  <c r="D796" i="100" s="1"/>
  <c r="G796" s="1"/>
  <c r="G796" i="99"/>
  <c r="D795" i="100" s="1"/>
  <c r="G795" s="1"/>
  <c r="G795" i="99"/>
  <c r="D794" i="100" s="1"/>
  <c r="G794" s="1"/>
  <c r="G794" i="99"/>
  <c r="D793" i="100" s="1"/>
  <c r="G793" s="1"/>
  <c r="G793" i="99"/>
  <c r="D792" i="100" s="1"/>
  <c r="G792" s="1"/>
  <c r="G792" i="99"/>
  <c r="D791" i="100" s="1"/>
  <c r="G791" s="1"/>
  <c r="G791" i="99"/>
  <c r="D790" i="100" s="1"/>
  <c r="G790" s="1"/>
  <c r="G790" i="99"/>
  <c r="D789" i="100" s="1"/>
  <c r="G789" s="1"/>
  <c r="G789" i="99"/>
  <c r="D788" i="100" s="1"/>
  <c r="G788" s="1"/>
  <c r="G788" i="99"/>
  <c r="D787" i="100" s="1"/>
  <c r="G787" s="1"/>
  <c r="G787" i="99"/>
  <c r="D786" i="100" s="1"/>
  <c r="G786" s="1"/>
  <c r="G786" i="99"/>
  <c r="D785" i="100" s="1"/>
  <c r="G785" s="1"/>
  <c r="G785" i="99"/>
  <c r="D784" i="100" s="1"/>
  <c r="G784" s="1"/>
  <c r="G784" i="99"/>
  <c r="D783" i="100" s="1"/>
  <c r="G783" s="1"/>
  <c r="G783" i="99"/>
  <c r="D782" i="100" s="1"/>
  <c r="G782" s="1"/>
  <c r="G782" i="99"/>
  <c r="D781" i="100" s="1"/>
  <c r="G781" s="1"/>
  <c r="G781" i="99"/>
  <c r="D780" i="100" s="1"/>
  <c r="G780" s="1"/>
  <c r="G780" i="99"/>
  <c r="D779" i="100" s="1"/>
  <c r="G779" s="1"/>
  <c r="G779" i="99"/>
  <c r="D778" i="100" s="1"/>
  <c r="G778" s="1"/>
  <c r="G778" i="99"/>
  <c r="D777" i="100" s="1"/>
  <c r="G777" s="1"/>
  <c r="G777" i="99"/>
  <c r="D776" i="100" s="1"/>
  <c r="G776" s="1"/>
  <c r="G776" i="99"/>
  <c r="D775" i="100" s="1"/>
  <c r="G775" s="1"/>
  <c r="G775" i="99"/>
  <c r="D774" i="100" s="1"/>
  <c r="G774" s="1"/>
  <c r="G774" i="99"/>
  <c r="D773" i="100" s="1"/>
  <c r="G773" s="1"/>
  <c r="G773" i="99"/>
  <c r="D772" i="100" s="1"/>
  <c r="G772" s="1"/>
  <c r="G772" i="99"/>
  <c r="D771" i="100" s="1"/>
  <c r="G771" s="1"/>
  <c r="G771" i="99"/>
  <c r="D770" i="100" s="1"/>
  <c r="G770" s="1"/>
  <c r="G770" i="99"/>
  <c r="D769" i="100" s="1"/>
  <c r="G769" s="1"/>
  <c r="G769" i="99"/>
  <c r="D768" i="100" s="1"/>
  <c r="G768" s="1"/>
  <c r="G768" i="99"/>
  <c r="D767" i="100" s="1"/>
  <c r="G767" s="1"/>
  <c r="G767" i="99"/>
  <c r="D766" i="100" s="1"/>
  <c r="G766" s="1"/>
  <c r="G766" i="99"/>
  <c r="D765" i="100" s="1"/>
  <c r="G765" s="1"/>
  <c r="G765" i="99"/>
  <c r="D764" i="100" s="1"/>
  <c r="G764" s="1"/>
  <c r="G764" i="99"/>
  <c r="D763" i="100" s="1"/>
  <c r="G763" s="1"/>
  <c r="G763" i="99"/>
  <c r="D762" i="100" s="1"/>
  <c r="G762" s="1"/>
  <c r="G762" i="99"/>
  <c r="D761" i="100" s="1"/>
  <c r="G761" s="1"/>
  <c r="G761" i="99"/>
  <c r="D760" i="100" s="1"/>
  <c r="G760" s="1"/>
  <c r="G760" i="99"/>
  <c r="D759" i="100" s="1"/>
  <c r="G759" s="1"/>
  <c r="G759" i="99"/>
  <c r="D758" i="100" s="1"/>
  <c r="G758" s="1"/>
  <c r="G758" i="99"/>
  <c r="D757" i="100" s="1"/>
  <c r="G757" s="1"/>
  <c r="G757" i="99"/>
  <c r="D756" i="100" s="1"/>
  <c r="G756" s="1"/>
  <c r="G756" i="99"/>
  <c r="D755" i="100" s="1"/>
  <c r="G755" s="1"/>
  <c r="G755" i="99"/>
  <c r="D754" i="100" s="1"/>
  <c r="G754" s="1"/>
  <c r="G754" i="99"/>
  <c r="D753" i="100" s="1"/>
  <c r="G753" s="1"/>
  <c r="G753" i="99"/>
  <c r="D752" i="100" s="1"/>
  <c r="G752" s="1"/>
  <c r="G752" i="99"/>
  <c r="D751" i="100" s="1"/>
  <c r="G751" s="1"/>
  <c r="G751" i="99"/>
  <c r="D750" i="100" s="1"/>
  <c r="G750" s="1"/>
  <c r="G750" i="99"/>
  <c r="D749" i="100" s="1"/>
  <c r="G749" s="1"/>
  <c r="G749" i="99"/>
  <c r="D748" i="100" s="1"/>
  <c r="G748" s="1"/>
  <c r="G748" i="99"/>
  <c r="D747" i="100" s="1"/>
  <c r="G747" s="1"/>
  <c r="G747" i="99"/>
  <c r="D746" i="100" s="1"/>
  <c r="G746" s="1"/>
  <c r="G746" i="99"/>
  <c r="D745" i="100" s="1"/>
  <c r="G745" s="1"/>
  <c r="G745" i="99"/>
  <c r="D744" i="100" s="1"/>
  <c r="G744" s="1"/>
  <c r="G744" i="99"/>
  <c r="D743" i="100" s="1"/>
  <c r="G743" s="1"/>
  <c r="G743" i="99"/>
  <c r="D742" i="100" s="1"/>
  <c r="G742" s="1"/>
  <c r="G742" i="99"/>
  <c r="D741" i="100" s="1"/>
  <c r="G741" s="1"/>
  <c r="G741" i="99"/>
  <c r="D740" i="100" s="1"/>
  <c r="G740" s="1"/>
  <c r="G740" i="99"/>
  <c r="D739" i="100" s="1"/>
  <c r="G739" s="1"/>
  <c r="G739" i="99"/>
  <c r="D738" i="100" s="1"/>
  <c r="G738" s="1"/>
  <c r="G738" i="99"/>
  <c r="D737" i="100" s="1"/>
  <c r="G737" s="1"/>
  <c r="G737" i="99"/>
  <c r="D736" i="100" s="1"/>
  <c r="G736" s="1"/>
  <c r="G736" i="99"/>
  <c r="D735" i="100" s="1"/>
  <c r="G735" s="1"/>
  <c r="G735" i="99"/>
  <c r="D734" i="100" s="1"/>
  <c r="G734" s="1"/>
  <c r="G734" i="99"/>
  <c r="D733" i="100" s="1"/>
  <c r="G733" s="1"/>
  <c r="G733" i="99"/>
  <c r="D732" i="100" s="1"/>
  <c r="G732" s="1"/>
  <c r="G732" i="99"/>
  <c r="D731" i="100" s="1"/>
  <c r="G731" s="1"/>
  <c r="G731" i="99"/>
  <c r="D730" i="100" s="1"/>
  <c r="G730" s="1"/>
  <c r="G730" i="99"/>
  <c r="D729" i="100" s="1"/>
  <c r="G729" s="1"/>
  <c r="G729" i="99"/>
  <c r="D728" i="100" s="1"/>
  <c r="G728" s="1"/>
  <c r="G728" i="99"/>
  <c r="D727" i="100" s="1"/>
  <c r="G727" s="1"/>
  <c r="G727" i="99"/>
  <c r="D726" i="100" s="1"/>
  <c r="G726" s="1"/>
  <c r="G726" i="99"/>
  <c r="D725" i="100" s="1"/>
  <c r="G725" s="1"/>
  <c r="G725" i="99"/>
  <c r="D724" i="100" s="1"/>
  <c r="G724" s="1"/>
  <c r="G724" i="99"/>
  <c r="D723" i="100" s="1"/>
  <c r="G723" s="1"/>
  <c r="G723" i="99"/>
  <c r="D722" i="100" s="1"/>
  <c r="G722" s="1"/>
  <c r="G722" i="99"/>
  <c r="D721" i="100" s="1"/>
  <c r="G721" s="1"/>
  <c r="G721" i="99"/>
  <c r="D720" i="100" s="1"/>
  <c r="G720" s="1"/>
  <c r="G720" i="99"/>
  <c r="D719" i="100" s="1"/>
  <c r="G719" s="1"/>
  <c r="G719" i="99"/>
  <c r="D718" i="100" s="1"/>
  <c r="G718" s="1"/>
  <c r="G718" i="99"/>
  <c r="D717" i="100" s="1"/>
  <c r="G717" s="1"/>
  <c r="G717" i="99"/>
  <c r="D716" i="100" s="1"/>
  <c r="G716" s="1"/>
  <c r="G716" i="99"/>
  <c r="D715" i="100" s="1"/>
  <c r="G715" s="1"/>
  <c r="G715" i="99"/>
  <c r="D714" i="100" s="1"/>
  <c r="G714" s="1"/>
  <c r="G714" i="99"/>
  <c r="D713" i="100" s="1"/>
  <c r="G713" s="1"/>
  <c r="G713" i="99"/>
  <c r="D712" i="100" s="1"/>
  <c r="G712" s="1"/>
  <c r="G712" i="99"/>
  <c r="D711" i="100" s="1"/>
  <c r="G711" s="1"/>
  <c r="G711" i="99"/>
  <c r="D710" i="100" s="1"/>
  <c r="G710" s="1"/>
  <c r="G710" i="99"/>
  <c r="D709" i="100" s="1"/>
  <c r="G709" s="1"/>
  <c r="G709" i="99"/>
  <c r="D708" i="100" s="1"/>
  <c r="G708" s="1"/>
  <c r="G708" i="99"/>
  <c r="D707" i="100" s="1"/>
  <c r="G707" s="1"/>
  <c r="G707" i="99"/>
  <c r="D706" i="100" s="1"/>
  <c r="G706" s="1"/>
  <c r="G706" i="99"/>
  <c r="D705" i="100" s="1"/>
  <c r="G705" s="1"/>
  <c r="G705" i="99"/>
  <c r="D704" i="100" s="1"/>
  <c r="G704" s="1"/>
  <c r="G704" i="99"/>
  <c r="D703" i="100" s="1"/>
  <c r="G703" s="1"/>
  <c r="G703" i="99"/>
  <c r="D702" i="100" s="1"/>
  <c r="G702" s="1"/>
  <c r="G702" i="99"/>
  <c r="D701" i="100" s="1"/>
  <c r="G701" s="1"/>
  <c r="G701" i="99"/>
  <c r="D700" i="100" s="1"/>
  <c r="G700" s="1"/>
  <c r="G700" i="99"/>
  <c r="D699" i="100" s="1"/>
  <c r="G699" s="1"/>
  <c r="G699" i="99"/>
  <c r="D698" i="100" s="1"/>
  <c r="G698" s="1"/>
  <c r="G698" i="99"/>
  <c r="D697" i="100" s="1"/>
  <c r="G697" s="1"/>
  <c r="G697" i="99"/>
  <c r="D696" i="100" s="1"/>
  <c r="G696" s="1"/>
  <c r="G696" i="99"/>
  <c r="D695" i="100" s="1"/>
  <c r="G695" s="1"/>
  <c r="G695" i="99"/>
  <c r="D694" i="100" s="1"/>
  <c r="G694" s="1"/>
  <c r="G694" i="99"/>
  <c r="D693" i="100" s="1"/>
  <c r="G693" s="1"/>
  <c r="G693" i="99"/>
  <c r="D692" i="100" s="1"/>
  <c r="G692" s="1"/>
  <c r="G692" i="99"/>
  <c r="D691" i="100" s="1"/>
  <c r="G691" s="1"/>
  <c r="G691" i="99"/>
  <c r="D690" i="100" s="1"/>
  <c r="G690" s="1"/>
  <c r="G690" i="99"/>
  <c r="D689" i="100" s="1"/>
  <c r="G689" s="1"/>
  <c r="G689" i="99"/>
  <c r="D688" i="100" s="1"/>
  <c r="G688" s="1"/>
  <c r="G688" i="99"/>
  <c r="D687" i="100" s="1"/>
  <c r="G687" s="1"/>
  <c r="G687" i="99"/>
  <c r="D686" i="100" s="1"/>
  <c r="G686" s="1"/>
  <c r="G686" i="99"/>
  <c r="D685" i="100" s="1"/>
  <c r="G685" s="1"/>
  <c r="G685" i="99"/>
  <c r="D684" i="100" s="1"/>
  <c r="G684" s="1"/>
  <c r="G684" i="99"/>
  <c r="D683" i="100" s="1"/>
  <c r="G683" s="1"/>
  <c r="G683" i="99"/>
  <c r="D682" i="100" s="1"/>
  <c r="G682" s="1"/>
  <c r="G682" i="99"/>
  <c r="D681" i="100" s="1"/>
  <c r="G681" s="1"/>
  <c r="G681" i="99"/>
  <c r="D680" i="100" s="1"/>
  <c r="G680" s="1"/>
  <c r="G680" i="99"/>
  <c r="D679" i="100" s="1"/>
  <c r="G679" s="1"/>
  <c r="G679" i="99"/>
  <c r="D678" i="100" s="1"/>
  <c r="G678" s="1"/>
  <c r="G678" i="99"/>
  <c r="D677" i="100" s="1"/>
  <c r="G677" s="1"/>
  <c r="G677" i="99"/>
  <c r="D676" i="100" s="1"/>
  <c r="G676" s="1"/>
  <c r="G676" i="99"/>
  <c r="D675" i="100" s="1"/>
  <c r="G675" s="1"/>
  <c r="G675" i="99"/>
  <c r="D674" i="100" s="1"/>
  <c r="G674" s="1"/>
  <c r="G674" i="99"/>
  <c r="D673" i="100" s="1"/>
  <c r="G673" s="1"/>
  <c r="G673" i="99"/>
  <c r="D672" i="100" s="1"/>
  <c r="G672" s="1"/>
  <c r="G672" i="99"/>
  <c r="D671" i="100" s="1"/>
  <c r="G671" s="1"/>
  <c r="G671" i="99"/>
  <c r="D670" i="100" s="1"/>
  <c r="G670" s="1"/>
  <c r="G670" i="99"/>
  <c r="D669" i="100" s="1"/>
  <c r="G669" s="1"/>
  <c r="G669" i="99"/>
  <c r="D668" i="100" s="1"/>
  <c r="G668" s="1"/>
  <c r="G668" i="99"/>
  <c r="D667" i="100" s="1"/>
  <c r="G667" s="1"/>
  <c r="G667" i="99"/>
  <c r="D666" i="100" s="1"/>
  <c r="G666" s="1"/>
  <c r="G666" i="99"/>
  <c r="D665" i="100" s="1"/>
  <c r="G665" s="1"/>
  <c r="G665" i="99"/>
  <c r="D664" i="100" s="1"/>
  <c r="G664" s="1"/>
  <c r="G664" i="99"/>
  <c r="D663" i="100" s="1"/>
  <c r="G663" s="1"/>
  <c r="G663" i="99"/>
  <c r="D662" i="100" s="1"/>
  <c r="G662" s="1"/>
  <c r="G662" i="99"/>
  <c r="D661" i="100" s="1"/>
  <c r="G661" s="1"/>
  <c r="G661" i="99"/>
  <c r="D660" i="100" s="1"/>
  <c r="G660" s="1"/>
  <c r="G660" i="99"/>
  <c r="D659" i="100" s="1"/>
  <c r="G659" s="1"/>
  <c r="G659" i="99"/>
  <c r="D658" i="100" s="1"/>
  <c r="G658" s="1"/>
  <c r="G658" i="99"/>
  <c r="D657" i="100" s="1"/>
  <c r="G657" s="1"/>
  <c r="G657" i="99"/>
  <c r="D656" i="100" s="1"/>
  <c r="G656" s="1"/>
  <c r="G656" i="99"/>
  <c r="D655" i="100" s="1"/>
  <c r="G655" s="1"/>
  <c r="G655" i="99"/>
  <c r="D654" i="100" s="1"/>
  <c r="G654" s="1"/>
  <c r="G654" i="99"/>
  <c r="D653" i="100" s="1"/>
  <c r="G653" s="1"/>
  <c r="G653" i="99"/>
  <c r="D652" i="100" s="1"/>
  <c r="G652" s="1"/>
  <c r="G652" i="99"/>
  <c r="D651" i="100" s="1"/>
  <c r="G651" s="1"/>
  <c r="G651" i="99"/>
  <c r="D650" i="100" s="1"/>
  <c r="G650" s="1"/>
  <c r="G650" i="99"/>
  <c r="D649" i="100" s="1"/>
  <c r="G649" s="1"/>
  <c r="G649" i="99"/>
  <c r="D648" i="100" s="1"/>
  <c r="G648" s="1"/>
  <c r="G648" i="99"/>
  <c r="D647" i="100" s="1"/>
  <c r="G647" s="1"/>
  <c r="G647" i="99"/>
  <c r="D646" i="100" s="1"/>
  <c r="G646" s="1"/>
  <c r="G646" i="99"/>
  <c r="D645" i="100" s="1"/>
  <c r="G645" s="1"/>
  <c r="G645" i="99"/>
  <c r="D644" i="100" s="1"/>
  <c r="G644" s="1"/>
  <c r="G644" i="99"/>
  <c r="D643" i="100" s="1"/>
  <c r="G643" s="1"/>
  <c r="G643" i="99"/>
  <c r="D642" i="100" s="1"/>
  <c r="G642" s="1"/>
  <c r="G642" i="99"/>
  <c r="D641" i="100" s="1"/>
  <c r="G641" s="1"/>
  <c r="G641" i="99"/>
  <c r="D640" i="100" s="1"/>
  <c r="G640" s="1"/>
  <c r="G640" i="99"/>
  <c r="D639" i="100" s="1"/>
  <c r="G639" s="1"/>
  <c r="G639" i="99"/>
  <c r="D638" i="100" s="1"/>
  <c r="G638" s="1"/>
  <c r="G638" i="99"/>
  <c r="D637" i="100" s="1"/>
  <c r="G637" s="1"/>
  <c r="G637" i="99"/>
  <c r="D636" i="100" s="1"/>
  <c r="G636" s="1"/>
  <c r="G636" i="99"/>
  <c r="D635" i="100" s="1"/>
  <c r="G635" s="1"/>
  <c r="G635" i="99"/>
  <c r="D634" i="100" s="1"/>
  <c r="G634" s="1"/>
  <c r="G634" i="99"/>
  <c r="D633" i="100" s="1"/>
  <c r="G633" s="1"/>
  <c r="G633" i="99"/>
  <c r="D632" i="100" s="1"/>
  <c r="G632" s="1"/>
  <c r="G632" i="99"/>
  <c r="D631" i="100" s="1"/>
  <c r="G631" s="1"/>
  <c r="G631" i="99"/>
  <c r="D630" i="100" s="1"/>
  <c r="G630" s="1"/>
  <c r="G630" i="99"/>
  <c r="D629" i="100" s="1"/>
  <c r="G629" s="1"/>
  <c r="G629" i="99"/>
  <c r="D628" i="100" s="1"/>
  <c r="G628" s="1"/>
  <c r="G628" i="99"/>
  <c r="D627" i="100" s="1"/>
  <c r="G627" s="1"/>
  <c r="G627" i="99"/>
  <c r="D626" i="100" s="1"/>
  <c r="G626" s="1"/>
  <c r="G626" i="99"/>
  <c r="D625" i="100" s="1"/>
  <c r="G625" s="1"/>
  <c r="G625" i="99"/>
  <c r="D624" i="100" s="1"/>
  <c r="G624" s="1"/>
  <c r="G624" i="99"/>
  <c r="D623" i="100" s="1"/>
  <c r="G623" s="1"/>
  <c r="G623" i="99"/>
  <c r="D622" i="100" s="1"/>
  <c r="G622" s="1"/>
  <c r="G622" i="99"/>
  <c r="D621" i="100" s="1"/>
  <c r="G621" s="1"/>
  <c r="G621" i="99"/>
  <c r="D620" i="100" s="1"/>
  <c r="G620" s="1"/>
  <c r="G620" i="99"/>
  <c r="D619" i="100" s="1"/>
  <c r="G619" s="1"/>
  <c r="G619" i="99"/>
  <c r="D618" i="100" s="1"/>
  <c r="G618" s="1"/>
  <c r="G618" i="99"/>
  <c r="D617" i="100" s="1"/>
  <c r="G617" s="1"/>
  <c r="G617" i="99"/>
  <c r="D616" i="100" s="1"/>
  <c r="G616" s="1"/>
  <c r="G616" i="99"/>
  <c r="D615" i="100" s="1"/>
  <c r="G615" s="1"/>
  <c r="G615" i="99"/>
  <c r="D614" i="100" s="1"/>
  <c r="G614" s="1"/>
  <c r="G614" i="99"/>
  <c r="D613" i="100" s="1"/>
  <c r="G613" s="1"/>
  <c r="G613" i="99"/>
  <c r="D612" i="100" s="1"/>
  <c r="G612" s="1"/>
  <c r="G612" i="99"/>
  <c r="D611" i="100" s="1"/>
  <c r="G611" s="1"/>
  <c r="G611" i="99"/>
  <c r="D610" i="100" s="1"/>
  <c r="G610" s="1"/>
  <c r="G610" i="99"/>
  <c r="D609" i="100" s="1"/>
  <c r="G609" s="1"/>
  <c r="G609" i="99"/>
  <c r="D608" i="100" s="1"/>
  <c r="G608" s="1"/>
  <c r="G608" i="99"/>
  <c r="D607" i="100" s="1"/>
  <c r="G607" s="1"/>
  <c r="G607" i="99"/>
  <c r="D606" i="100" s="1"/>
  <c r="G606" s="1"/>
  <c r="G606" i="99"/>
  <c r="D605" i="100" s="1"/>
  <c r="G605" s="1"/>
  <c r="G605" i="99"/>
  <c r="D604" i="100" s="1"/>
  <c r="G604" s="1"/>
  <c r="G604" i="99"/>
  <c r="D603" i="100" s="1"/>
  <c r="G603" s="1"/>
  <c r="G603" i="99"/>
  <c r="D602" i="100" s="1"/>
  <c r="G602" s="1"/>
  <c r="G602" i="99"/>
  <c r="D601" i="100" s="1"/>
  <c r="G601" s="1"/>
  <c r="G601" i="99"/>
  <c r="D600" i="100" s="1"/>
  <c r="G600" s="1"/>
  <c r="G600" i="99"/>
  <c r="D599" i="100" s="1"/>
  <c r="G599" s="1"/>
  <c r="G599" i="99"/>
  <c r="D598" i="100" s="1"/>
  <c r="G598" s="1"/>
  <c r="G598" i="99"/>
  <c r="D597" i="100" s="1"/>
  <c r="G597" s="1"/>
  <c r="G597" i="99"/>
  <c r="D596" i="100" s="1"/>
  <c r="G596" s="1"/>
  <c r="G596" i="99"/>
  <c r="D595" i="100" s="1"/>
  <c r="G595" s="1"/>
  <c r="G595" i="99"/>
  <c r="D594" i="100" s="1"/>
  <c r="G594" s="1"/>
  <c r="G594" i="99"/>
  <c r="D593" i="100" s="1"/>
  <c r="G593" s="1"/>
  <c r="G593" i="99"/>
  <c r="D592" i="100" s="1"/>
  <c r="G592" s="1"/>
  <c r="G592" i="99"/>
  <c r="D591" i="100" s="1"/>
  <c r="G591" s="1"/>
  <c r="G591" i="99"/>
  <c r="D590" i="100" s="1"/>
  <c r="G590" s="1"/>
  <c r="G590" i="99"/>
  <c r="D589" i="100" s="1"/>
  <c r="G589" s="1"/>
  <c r="G589" i="99"/>
  <c r="D588" i="100" s="1"/>
  <c r="G588" s="1"/>
  <c r="G588" i="99"/>
  <c r="D587" i="100" s="1"/>
  <c r="G587" s="1"/>
  <c r="G587" i="99"/>
  <c r="D586" i="100" s="1"/>
  <c r="G586" s="1"/>
  <c r="G586" i="99"/>
  <c r="D585" i="100" s="1"/>
  <c r="G585" s="1"/>
  <c r="G585" i="99"/>
  <c r="D584" i="100" s="1"/>
  <c r="G584" s="1"/>
  <c r="G584" i="99"/>
  <c r="D583" i="100" s="1"/>
  <c r="G583" s="1"/>
  <c r="G583" i="99"/>
  <c r="D582" i="100" s="1"/>
  <c r="G582" s="1"/>
  <c r="G582" i="99"/>
  <c r="D581" i="100" s="1"/>
  <c r="G581" s="1"/>
  <c r="G581" i="99"/>
  <c r="D580" i="100" s="1"/>
  <c r="G580" s="1"/>
  <c r="G580" i="99"/>
  <c r="D579" i="100" s="1"/>
  <c r="G579" s="1"/>
  <c r="G579" i="99"/>
  <c r="D578" i="100" s="1"/>
  <c r="G578" s="1"/>
  <c r="G578" i="99"/>
  <c r="D577" i="100" s="1"/>
  <c r="G577" s="1"/>
  <c r="G577" i="99"/>
  <c r="D576" i="100" s="1"/>
  <c r="G576" s="1"/>
  <c r="G576" i="99"/>
  <c r="D575" i="100" s="1"/>
  <c r="G575" s="1"/>
  <c r="G575" i="99"/>
  <c r="D574" i="100" s="1"/>
  <c r="G574" s="1"/>
  <c r="G574" i="99"/>
  <c r="D573" i="100" s="1"/>
  <c r="G573" s="1"/>
  <c r="G573" i="99"/>
  <c r="D572" i="100" s="1"/>
  <c r="G572" s="1"/>
  <c r="G572" i="99"/>
  <c r="D571" i="100" s="1"/>
  <c r="G571" s="1"/>
  <c r="G571" i="99"/>
  <c r="D570" i="100" s="1"/>
  <c r="G570" s="1"/>
  <c r="G570" i="99"/>
  <c r="D569" i="100" s="1"/>
  <c r="G569" s="1"/>
  <c r="G569" i="99"/>
  <c r="D568" i="100" s="1"/>
  <c r="G568" s="1"/>
  <c r="G568" i="99"/>
  <c r="D567" i="100" s="1"/>
  <c r="G567" s="1"/>
  <c r="G567" i="99"/>
  <c r="D566" i="100" s="1"/>
  <c r="G566" s="1"/>
  <c r="G566" i="99"/>
  <c r="D565" i="100" s="1"/>
  <c r="G565" s="1"/>
  <c r="G565" i="99"/>
  <c r="D564" i="100" s="1"/>
  <c r="G564" s="1"/>
  <c r="G564" i="99"/>
  <c r="D563" i="100" s="1"/>
  <c r="G563" s="1"/>
  <c r="G563" i="99"/>
  <c r="D562" i="100" s="1"/>
  <c r="G562" s="1"/>
  <c r="G562" i="99"/>
  <c r="D561" i="100" s="1"/>
  <c r="G561" s="1"/>
  <c r="G561" i="99"/>
  <c r="D560" i="100" s="1"/>
  <c r="G560" s="1"/>
  <c r="G560" i="99"/>
  <c r="D559" i="100" s="1"/>
  <c r="G559" s="1"/>
  <c r="G559" i="99"/>
  <c r="D558" i="100" s="1"/>
  <c r="G558" s="1"/>
  <c r="G558" i="99"/>
  <c r="D557" i="100" s="1"/>
  <c r="G557" s="1"/>
  <c r="G557" i="99"/>
  <c r="D556" i="100" s="1"/>
  <c r="G556" s="1"/>
  <c r="G556" i="99"/>
  <c r="D555" i="100" s="1"/>
  <c r="G555" s="1"/>
  <c r="G555" i="99"/>
  <c r="D554" i="100" s="1"/>
  <c r="G554" s="1"/>
  <c r="G554" i="99"/>
  <c r="D553" i="100" s="1"/>
  <c r="G553" s="1"/>
  <c r="G553" i="99"/>
  <c r="D552" i="100" s="1"/>
  <c r="G552" s="1"/>
  <c r="G552" i="99"/>
  <c r="D551" i="100" s="1"/>
  <c r="G551" s="1"/>
  <c r="G551" i="99"/>
  <c r="D550" i="100" s="1"/>
  <c r="G550" s="1"/>
  <c r="G550" i="99"/>
  <c r="D549" i="100" s="1"/>
  <c r="G549" s="1"/>
  <c r="G549" i="99"/>
  <c r="D548" i="100" s="1"/>
  <c r="G548" s="1"/>
  <c r="G548" i="99"/>
  <c r="D547" i="100" s="1"/>
  <c r="G547" s="1"/>
  <c r="G547" i="99"/>
  <c r="D546" i="100" s="1"/>
  <c r="G546" s="1"/>
  <c r="G546" i="99"/>
  <c r="D545" i="100" s="1"/>
  <c r="G545" s="1"/>
  <c r="G545" i="99"/>
  <c r="D544" i="100" s="1"/>
  <c r="G544" s="1"/>
  <c r="G544" i="99"/>
  <c r="D543" i="100" s="1"/>
  <c r="G543" s="1"/>
  <c r="G543" i="99"/>
  <c r="D542" i="100" s="1"/>
  <c r="G542" s="1"/>
  <c r="G542" i="99"/>
  <c r="D541" i="100" s="1"/>
  <c r="G541" s="1"/>
  <c r="G541" i="99"/>
  <c r="D540" i="100" s="1"/>
  <c r="G540" s="1"/>
  <c r="G540" i="99"/>
  <c r="D539" i="100" s="1"/>
  <c r="G539" s="1"/>
  <c r="G539" i="99"/>
  <c r="D538" i="100" s="1"/>
  <c r="G538" s="1"/>
  <c r="G538" i="99"/>
  <c r="D537" i="100" s="1"/>
  <c r="G537" s="1"/>
  <c r="G537" i="99"/>
  <c r="D536" i="100" s="1"/>
  <c r="G536" s="1"/>
  <c r="G536" i="99"/>
  <c r="D535" i="100" s="1"/>
  <c r="G535" s="1"/>
  <c r="G535" i="99"/>
  <c r="D534" i="100" s="1"/>
  <c r="G534" s="1"/>
  <c r="G534" i="99"/>
  <c r="D533" i="100" s="1"/>
  <c r="G533" s="1"/>
  <c r="G533" i="99"/>
  <c r="D532" i="100" s="1"/>
  <c r="G532" s="1"/>
  <c r="G532" i="99"/>
  <c r="D531" i="100" s="1"/>
  <c r="G531" s="1"/>
  <c r="G531" i="99"/>
  <c r="D530" i="100" s="1"/>
  <c r="G530" s="1"/>
  <c r="G530" i="99"/>
  <c r="D529" i="100" s="1"/>
  <c r="G529" s="1"/>
  <c r="G529" i="99"/>
  <c r="D528" i="100" s="1"/>
  <c r="G528" s="1"/>
  <c r="G528" i="99"/>
  <c r="D527" i="100" s="1"/>
  <c r="G527" s="1"/>
  <c r="G527" i="99"/>
  <c r="D526" i="100" s="1"/>
  <c r="G526" s="1"/>
  <c r="G526" i="99"/>
  <c r="D525" i="100" s="1"/>
  <c r="G525" s="1"/>
  <c r="G525" i="99"/>
  <c r="D524" i="100" s="1"/>
  <c r="G524" s="1"/>
  <c r="G524" i="99"/>
  <c r="D523" i="100" s="1"/>
  <c r="G523" s="1"/>
  <c r="G523" i="99"/>
  <c r="D522" i="100" s="1"/>
  <c r="G522" s="1"/>
  <c r="G522" i="99"/>
  <c r="D521" i="100" s="1"/>
  <c r="G521" s="1"/>
  <c r="G521" i="99"/>
  <c r="D520" i="100" s="1"/>
  <c r="G520" s="1"/>
  <c r="G520" i="99"/>
  <c r="D519" i="100" s="1"/>
  <c r="G519" s="1"/>
  <c r="G519" i="99"/>
  <c r="D518" i="100" s="1"/>
  <c r="G518" s="1"/>
  <c r="G518" i="99"/>
  <c r="D517" i="100" s="1"/>
  <c r="G517" s="1"/>
  <c r="G517" i="99"/>
  <c r="D516" i="100" s="1"/>
  <c r="G516" s="1"/>
  <c r="G516" i="99"/>
  <c r="D515" i="100" s="1"/>
  <c r="G515" s="1"/>
  <c r="G515" i="99"/>
  <c r="D514" i="100" s="1"/>
  <c r="G514" s="1"/>
  <c r="G514" i="99"/>
  <c r="D513" i="100" s="1"/>
  <c r="G513" s="1"/>
  <c r="G513" i="99"/>
  <c r="D512" i="100" s="1"/>
  <c r="G512" s="1"/>
  <c r="G512" i="99"/>
  <c r="D511" i="100" s="1"/>
  <c r="G511" s="1"/>
  <c r="G511" i="99"/>
  <c r="D510" i="100" s="1"/>
  <c r="G510" s="1"/>
  <c r="G510" i="99"/>
  <c r="D509" i="100" s="1"/>
  <c r="G509" s="1"/>
  <c r="G509" i="99"/>
  <c r="D508" i="100" s="1"/>
  <c r="G508" s="1"/>
  <c r="G508" i="99"/>
  <c r="D507" i="100" s="1"/>
  <c r="G507" s="1"/>
  <c r="G507" i="99"/>
  <c r="D506" i="100" s="1"/>
  <c r="G506" s="1"/>
  <c r="G506" i="99"/>
  <c r="D505" i="100" s="1"/>
  <c r="G505" s="1"/>
  <c r="G505" i="99"/>
  <c r="D504" i="100" s="1"/>
  <c r="G504" s="1"/>
  <c r="G504" i="99"/>
  <c r="D503" i="100" s="1"/>
  <c r="G503" s="1"/>
  <c r="G503" i="99"/>
  <c r="D502" i="100" s="1"/>
  <c r="G502" s="1"/>
  <c r="G502" i="99"/>
  <c r="D501" i="100" s="1"/>
  <c r="G501" s="1"/>
  <c r="G501" i="99"/>
  <c r="D500" i="100" s="1"/>
  <c r="G500" s="1"/>
  <c r="G500" i="99"/>
  <c r="D499" i="100" s="1"/>
  <c r="G499" s="1"/>
  <c r="G499" i="99"/>
  <c r="D498" i="100" s="1"/>
  <c r="G498" s="1"/>
  <c r="G498" i="99"/>
  <c r="D497" i="100" s="1"/>
  <c r="G497" s="1"/>
  <c r="G497" i="99"/>
  <c r="D496" i="100" s="1"/>
  <c r="G496" s="1"/>
  <c r="G496" i="99"/>
  <c r="D495" i="100" s="1"/>
  <c r="G495" s="1"/>
  <c r="G495" i="99"/>
  <c r="D494" i="100" s="1"/>
  <c r="G494" s="1"/>
  <c r="G494" i="99"/>
  <c r="D493" i="100" s="1"/>
  <c r="G493" s="1"/>
  <c r="G493" i="99"/>
  <c r="D492" i="100" s="1"/>
  <c r="G492" s="1"/>
  <c r="G492" i="99"/>
  <c r="D491" i="100" s="1"/>
  <c r="G491" s="1"/>
  <c r="G491" i="99"/>
  <c r="D490" i="100" s="1"/>
  <c r="G490" s="1"/>
  <c r="G490" i="99"/>
  <c r="D489" i="100" s="1"/>
  <c r="G489" s="1"/>
  <c r="G489" i="99"/>
  <c r="D488" i="100" s="1"/>
  <c r="G488" s="1"/>
  <c r="G488" i="99"/>
  <c r="D487" i="100" s="1"/>
  <c r="G487" s="1"/>
  <c r="G487" i="99"/>
  <c r="D486" i="100" s="1"/>
  <c r="G486" s="1"/>
  <c r="G486" i="99"/>
  <c r="D485" i="100" s="1"/>
  <c r="G485" s="1"/>
  <c r="G485" i="99"/>
  <c r="D484" i="100" s="1"/>
  <c r="G484" s="1"/>
  <c r="G484" i="99"/>
  <c r="D483" i="100" s="1"/>
  <c r="G483" s="1"/>
  <c r="G483" i="99"/>
  <c r="D482" i="100" s="1"/>
  <c r="G482" s="1"/>
  <c r="G482" i="99"/>
  <c r="D481" i="100" s="1"/>
  <c r="G481" s="1"/>
  <c r="G481" i="99"/>
  <c r="D480" i="100" s="1"/>
  <c r="G480" s="1"/>
  <c r="G480" i="99"/>
  <c r="D479" i="100" s="1"/>
  <c r="G479" s="1"/>
  <c r="G479" i="99"/>
  <c r="D478" i="100" s="1"/>
  <c r="G478" s="1"/>
  <c r="G478" i="99"/>
  <c r="D477" i="100" s="1"/>
  <c r="G477" s="1"/>
  <c r="G477" i="99"/>
  <c r="D476" i="100" s="1"/>
  <c r="G476" s="1"/>
  <c r="G476" i="99"/>
  <c r="D475" i="100" s="1"/>
  <c r="G475" s="1"/>
  <c r="G475" i="99"/>
  <c r="D474" i="100" s="1"/>
  <c r="G474" s="1"/>
  <c r="G474" i="99"/>
  <c r="D473" i="100" s="1"/>
  <c r="G473" s="1"/>
  <c r="G473" i="99"/>
  <c r="D472" i="100" s="1"/>
  <c r="G472" s="1"/>
  <c r="G472" i="99"/>
  <c r="D471" i="100" s="1"/>
  <c r="G471" s="1"/>
  <c r="G471" i="99"/>
  <c r="D470" i="100" s="1"/>
  <c r="G470" s="1"/>
  <c r="G470" i="99"/>
  <c r="D469" i="100" s="1"/>
  <c r="G469" s="1"/>
  <c r="G469" i="99"/>
  <c r="D468" i="100" s="1"/>
  <c r="G468" s="1"/>
  <c r="G468" i="99"/>
  <c r="D467" i="100" s="1"/>
  <c r="G467" s="1"/>
  <c r="G467" i="99"/>
  <c r="D466" i="100" s="1"/>
  <c r="G466" s="1"/>
  <c r="G466" i="99"/>
  <c r="D465" i="100" s="1"/>
  <c r="G465" s="1"/>
  <c r="G465" i="99"/>
  <c r="D464" i="100" s="1"/>
  <c r="G464" s="1"/>
  <c r="G464" i="99"/>
  <c r="D463" i="100" s="1"/>
  <c r="G463" s="1"/>
  <c r="G463" i="99"/>
  <c r="D462" i="100" s="1"/>
  <c r="G462" s="1"/>
  <c r="G462" i="99"/>
  <c r="D461" i="100" s="1"/>
  <c r="G461" s="1"/>
  <c r="G461" i="99"/>
  <c r="D460" i="100" s="1"/>
  <c r="G460" s="1"/>
  <c r="G460" i="99"/>
  <c r="D459" i="100" s="1"/>
  <c r="G459" s="1"/>
  <c r="G459" i="99"/>
  <c r="D458" i="100" s="1"/>
  <c r="G458" s="1"/>
  <c r="G458" i="99"/>
  <c r="D457" i="100" s="1"/>
  <c r="G457" s="1"/>
  <c r="G457" i="99"/>
  <c r="D456" i="100" s="1"/>
  <c r="G456" s="1"/>
  <c r="G456" i="99"/>
  <c r="D455" i="100" s="1"/>
  <c r="G455" s="1"/>
  <c r="G455" i="99"/>
  <c r="D454" i="100" s="1"/>
  <c r="G454" s="1"/>
  <c r="G454" i="99"/>
  <c r="D453" i="100" s="1"/>
  <c r="G453" s="1"/>
  <c r="G453" i="99"/>
  <c r="D452" i="100" s="1"/>
  <c r="G452" s="1"/>
  <c r="G452" i="99"/>
  <c r="D451" i="100" s="1"/>
  <c r="G451" s="1"/>
  <c r="G451" i="99"/>
  <c r="D450" i="100" s="1"/>
  <c r="G450" s="1"/>
  <c r="G450" i="99"/>
  <c r="D449" i="100" s="1"/>
  <c r="G449" s="1"/>
  <c r="G449" i="99"/>
  <c r="D448" i="100" s="1"/>
  <c r="G448" s="1"/>
  <c r="G448" i="99"/>
  <c r="D447" i="100" s="1"/>
  <c r="G447" s="1"/>
  <c r="G447" i="99"/>
  <c r="D446" i="100" s="1"/>
  <c r="G446" s="1"/>
  <c r="G446" i="99"/>
  <c r="D445" i="100" s="1"/>
  <c r="G445" s="1"/>
  <c r="G445" i="99"/>
  <c r="D444" i="100" s="1"/>
  <c r="G444" s="1"/>
  <c r="G444" i="99"/>
  <c r="D443" i="100" s="1"/>
  <c r="G443" s="1"/>
  <c r="G443" i="99"/>
  <c r="D442" i="100" s="1"/>
  <c r="G442" s="1"/>
  <c r="G442" i="99"/>
  <c r="D441" i="100" s="1"/>
  <c r="G441" s="1"/>
  <c r="G441" i="99"/>
  <c r="D440" i="100" s="1"/>
  <c r="G440" s="1"/>
  <c r="G440" i="99"/>
  <c r="D439" i="100" s="1"/>
  <c r="G439" s="1"/>
  <c r="G439" i="99"/>
  <c r="D438" i="100" s="1"/>
  <c r="G438" s="1"/>
  <c r="G438" i="99"/>
  <c r="D437" i="100" s="1"/>
  <c r="G437" s="1"/>
  <c r="G437" i="99"/>
  <c r="D436" i="100" s="1"/>
  <c r="G436" s="1"/>
  <c r="G436" i="99"/>
  <c r="D435" i="100" s="1"/>
  <c r="G435" s="1"/>
  <c r="G435" i="99"/>
  <c r="D434" i="100" s="1"/>
  <c r="G434" s="1"/>
  <c r="G434" i="99"/>
  <c r="D433" i="100" s="1"/>
  <c r="G433" s="1"/>
  <c r="G433" i="99"/>
  <c r="D432" i="100" s="1"/>
  <c r="G432" s="1"/>
  <c r="G432" i="99"/>
  <c r="D431" i="100" s="1"/>
  <c r="G431" s="1"/>
  <c r="G431" i="99"/>
  <c r="D430" i="100" s="1"/>
  <c r="G430" s="1"/>
  <c r="G430" i="99"/>
  <c r="D429" i="100" s="1"/>
  <c r="G429" s="1"/>
  <c r="G429" i="99"/>
  <c r="D428" i="100" s="1"/>
  <c r="G428" s="1"/>
  <c r="G428" i="99"/>
  <c r="D427" i="100" s="1"/>
  <c r="G427" s="1"/>
  <c r="G427" i="99"/>
  <c r="D426" i="100" s="1"/>
  <c r="G426" s="1"/>
  <c r="G426" i="99"/>
  <c r="D425" i="100" s="1"/>
  <c r="G425" s="1"/>
  <c r="G425" i="99"/>
  <c r="D424" i="100" s="1"/>
  <c r="G424" s="1"/>
  <c r="G424" i="99"/>
  <c r="D423" i="100" s="1"/>
  <c r="G423" s="1"/>
  <c r="G423" i="99"/>
  <c r="D422" i="100" s="1"/>
  <c r="G422" s="1"/>
  <c r="G422" i="99"/>
  <c r="D421" i="100" s="1"/>
  <c r="G421" s="1"/>
  <c r="G421" i="99"/>
  <c r="D420" i="100" s="1"/>
  <c r="G420" s="1"/>
  <c r="G420" i="99"/>
  <c r="D419" i="100" s="1"/>
  <c r="G419" s="1"/>
  <c r="G419" i="99"/>
  <c r="D418" i="100" s="1"/>
  <c r="G418" s="1"/>
  <c r="G418" i="99"/>
  <c r="D417" i="100" s="1"/>
  <c r="G417" s="1"/>
  <c r="G417" i="99"/>
  <c r="D416" i="100" s="1"/>
  <c r="G416" s="1"/>
  <c r="G416" i="99"/>
  <c r="D415" i="100" s="1"/>
  <c r="G415" s="1"/>
  <c r="G415" i="99"/>
  <c r="D414" i="100" s="1"/>
  <c r="G414" s="1"/>
  <c r="G414" i="99"/>
  <c r="D413" i="100" s="1"/>
  <c r="G413" s="1"/>
  <c r="G413" i="99"/>
  <c r="D412" i="100" s="1"/>
  <c r="G412" s="1"/>
  <c r="G412" i="99"/>
  <c r="D411" i="100" s="1"/>
  <c r="G411" s="1"/>
  <c r="G411" i="99"/>
  <c r="D410" i="100" s="1"/>
  <c r="G410" s="1"/>
  <c r="G410" i="99"/>
  <c r="D409" i="100" s="1"/>
  <c r="G409" s="1"/>
  <c r="G409" i="99"/>
  <c r="D408" i="100" s="1"/>
  <c r="G408" s="1"/>
  <c r="G408" i="99"/>
  <c r="D407" i="100" s="1"/>
  <c r="G407" s="1"/>
  <c r="G407" i="99"/>
  <c r="D406" i="100" s="1"/>
  <c r="G406" s="1"/>
  <c r="G406" i="99"/>
  <c r="D405" i="100" s="1"/>
  <c r="G405" s="1"/>
  <c r="G405" i="99"/>
  <c r="D404" i="100" s="1"/>
  <c r="G404" s="1"/>
  <c r="G404" i="99"/>
  <c r="D403" i="100" s="1"/>
  <c r="G403" s="1"/>
  <c r="G403" i="99"/>
  <c r="D402" i="100" s="1"/>
  <c r="G402" s="1"/>
  <c r="G402" i="99"/>
  <c r="D401" i="100" s="1"/>
  <c r="G401" s="1"/>
  <c r="G401" i="99"/>
  <c r="D400" i="100" s="1"/>
  <c r="G400" s="1"/>
  <c r="G400" i="99"/>
  <c r="D399" i="100" s="1"/>
  <c r="G399" s="1"/>
  <c r="G399" i="99"/>
  <c r="D398" i="100" s="1"/>
  <c r="G398" s="1"/>
  <c r="G398" i="99"/>
  <c r="D397" i="100" s="1"/>
  <c r="G397" s="1"/>
  <c r="G397" i="99"/>
  <c r="D396" i="100" s="1"/>
  <c r="G396" s="1"/>
  <c r="G396" i="99"/>
  <c r="D395" i="100" s="1"/>
  <c r="G395" s="1"/>
  <c r="G395" i="99"/>
  <c r="D394" i="100" s="1"/>
  <c r="G394" s="1"/>
  <c r="G394" i="99"/>
  <c r="D393" i="100" s="1"/>
  <c r="G393" s="1"/>
  <c r="G393" i="99"/>
  <c r="D392" i="100" s="1"/>
  <c r="G392" s="1"/>
  <c r="G392" i="99"/>
  <c r="D391" i="100" s="1"/>
  <c r="G391" s="1"/>
  <c r="G391" i="99"/>
  <c r="D390" i="100" s="1"/>
  <c r="G390" s="1"/>
  <c r="G390" i="99"/>
  <c r="D389" i="100" s="1"/>
  <c r="G389" s="1"/>
  <c r="G389" i="99"/>
  <c r="D388" i="100" s="1"/>
  <c r="G388" s="1"/>
  <c r="G388" i="99"/>
  <c r="D387" i="100" s="1"/>
  <c r="G387" s="1"/>
  <c r="G387" i="99"/>
  <c r="D386" i="100" s="1"/>
  <c r="G386" s="1"/>
  <c r="G386" i="99"/>
  <c r="D385" i="100" s="1"/>
  <c r="G385" s="1"/>
  <c r="G385" i="99"/>
  <c r="D384" i="100" s="1"/>
  <c r="G384" s="1"/>
  <c r="G384" i="99"/>
  <c r="D383" i="100" s="1"/>
  <c r="G383" s="1"/>
  <c r="G383" i="99"/>
  <c r="D382" i="100" s="1"/>
  <c r="G382" s="1"/>
  <c r="G382" i="99"/>
  <c r="D381" i="100" s="1"/>
  <c r="G381" s="1"/>
  <c r="G381" i="99"/>
  <c r="D380" i="100" s="1"/>
  <c r="G380" s="1"/>
  <c r="G380" i="99"/>
  <c r="D379" i="100" s="1"/>
  <c r="G379" s="1"/>
  <c r="G379" i="99"/>
  <c r="D378" i="100" s="1"/>
  <c r="G378" s="1"/>
  <c r="G378" i="99"/>
  <c r="D377" i="100" s="1"/>
  <c r="G377" s="1"/>
  <c r="G377" i="99"/>
  <c r="D376" i="100" s="1"/>
  <c r="G376" s="1"/>
  <c r="G376" i="99"/>
  <c r="D375" i="100" s="1"/>
  <c r="G375" s="1"/>
  <c r="G375" i="99"/>
  <c r="D374" i="100" s="1"/>
  <c r="G374" s="1"/>
  <c r="G374" i="99"/>
  <c r="D373" i="100" s="1"/>
  <c r="G373" s="1"/>
  <c r="G373" i="99"/>
  <c r="D372" i="100" s="1"/>
  <c r="G372" s="1"/>
  <c r="G372" i="99"/>
  <c r="D371" i="100" s="1"/>
  <c r="G371" s="1"/>
  <c r="G371" i="99"/>
  <c r="D370" i="100" s="1"/>
  <c r="G370" s="1"/>
  <c r="G370" i="99"/>
  <c r="D369" i="100" s="1"/>
  <c r="G369" s="1"/>
  <c r="G369" i="99"/>
  <c r="D368" i="100" s="1"/>
  <c r="G368" s="1"/>
  <c r="G368" i="99"/>
  <c r="D367" i="100" s="1"/>
  <c r="G367" s="1"/>
  <c r="G367" i="99"/>
  <c r="D366" i="100" s="1"/>
  <c r="G366" s="1"/>
  <c r="G366" i="99"/>
  <c r="D365" i="100" s="1"/>
  <c r="G365" s="1"/>
  <c r="G365" i="99"/>
  <c r="D364" i="100" s="1"/>
  <c r="G364" s="1"/>
  <c r="G364" i="99"/>
  <c r="D363" i="100" s="1"/>
  <c r="G363" s="1"/>
  <c r="G363" i="99"/>
  <c r="D362" i="100" s="1"/>
  <c r="G362" s="1"/>
  <c r="G362" i="99"/>
  <c r="D361" i="100" s="1"/>
  <c r="G361" s="1"/>
  <c r="G361" i="99"/>
  <c r="D360" i="100" s="1"/>
  <c r="G360" s="1"/>
  <c r="G360" i="99"/>
  <c r="D359" i="100" s="1"/>
  <c r="G359" s="1"/>
  <c r="G359" i="99"/>
  <c r="D358" i="100" s="1"/>
  <c r="G358" s="1"/>
  <c r="G358" i="99"/>
  <c r="D357" i="100" s="1"/>
  <c r="G357" s="1"/>
  <c r="G357" i="99"/>
  <c r="D356" i="100" s="1"/>
  <c r="G356" s="1"/>
  <c r="G356" i="99"/>
  <c r="D355" i="100" s="1"/>
  <c r="G355" s="1"/>
  <c r="G355" i="99"/>
  <c r="D354" i="100" s="1"/>
  <c r="G354" s="1"/>
  <c r="G354" i="99"/>
  <c r="D353" i="100" s="1"/>
  <c r="G353" s="1"/>
  <c r="G353" i="99"/>
  <c r="D352" i="100" s="1"/>
  <c r="G352" s="1"/>
  <c r="G352" i="99"/>
  <c r="D351" i="100" s="1"/>
  <c r="G351" s="1"/>
  <c r="G351" i="99"/>
  <c r="D350" i="100" s="1"/>
  <c r="G350" s="1"/>
  <c r="G350" i="99"/>
  <c r="D349" i="100" s="1"/>
  <c r="G349" s="1"/>
  <c r="G349" i="99"/>
  <c r="D348" i="100" s="1"/>
  <c r="G348" s="1"/>
  <c r="G348" i="99"/>
  <c r="D347" i="100" s="1"/>
  <c r="G347" s="1"/>
  <c r="G347" i="99"/>
  <c r="D346" i="100" s="1"/>
  <c r="G346" s="1"/>
  <c r="G346" i="99"/>
  <c r="D345" i="100" s="1"/>
  <c r="G345" s="1"/>
  <c r="G345" i="99"/>
  <c r="D344" i="100" s="1"/>
  <c r="G344" s="1"/>
  <c r="G344" i="99"/>
  <c r="D343" i="100" s="1"/>
  <c r="G343" s="1"/>
  <c r="G343" i="99"/>
  <c r="D342" i="100" s="1"/>
  <c r="G342" s="1"/>
  <c r="G342" i="99"/>
  <c r="D341" i="100" s="1"/>
  <c r="G341" s="1"/>
  <c r="G341" i="99"/>
  <c r="D340" i="100" s="1"/>
  <c r="G340" s="1"/>
  <c r="G340" i="99"/>
  <c r="D339" i="100" s="1"/>
  <c r="G339" s="1"/>
  <c r="G339" i="99"/>
  <c r="D338" i="100" s="1"/>
  <c r="G338" s="1"/>
  <c r="G338" i="99"/>
  <c r="D337" i="100" s="1"/>
  <c r="G337" s="1"/>
  <c r="G337" i="99"/>
  <c r="D336" i="100" s="1"/>
  <c r="G336" s="1"/>
  <c r="G336" i="99"/>
  <c r="D335" i="100" s="1"/>
  <c r="G335" s="1"/>
  <c r="G335" i="99"/>
  <c r="D334" i="100" s="1"/>
  <c r="G334" s="1"/>
  <c r="G334" i="99"/>
  <c r="D333" i="100" s="1"/>
  <c r="G333" s="1"/>
  <c r="G333" i="99"/>
  <c r="D332" i="100" s="1"/>
  <c r="G332" s="1"/>
  <c r="G332" i="99"/>
  <c r="D331" i="100" s="1"/>
  <c r="G331" s="1"/>
  <c r="G331" i="99"/>
  <c r="D330" i="100" s="1"/>
  <c r="G330" s="1"/>
  <c r="G330" i="99"/>
  <c r="D329" i="100" s="1"/>
  <c r="G329" s="1"/>
  <c r="G329" i="99"/>
  <c r="D328" i="100" s="1"/>
  <c r="G328" s="1"/>
  <c r="G328" i="99"/>
  <c r="D327" i="100" s="1"/>
  <c r="G327" s="1"/>
  <c r="G327" i="99"/>
  <c r="D326" i="100" s="1"/>
  <c r="G326" s="1"/>
  <c r="G326" i="99"/>
  <c r="D325" i="100" s="1"/>
  <c r="G325" s="1"/>
  <c r="G325" i="99"/>
  <c r="D324" i="100" s="1"/>
  <c r="G324" s="1"/>
  <c r="G324" i="99"/>
  <c r="D323" i="100" s="1"/>
  <c r="G323" s="1"/>
  <c r="G323" i="99"/>
  <c r="D322" i="100" s="1"/>
  <c r="G322" s="1"/>
  <c r="G322" i="99"/>
  <c r="D321" i="100" s="1"/>
  <c r="G321" s="1"/>
  <c r="G321" i="99"/>
  <c r="D320" i="100" s="1"/>
  <c r="G320" s="1"/>
  <c r="G320" i="99"/>
  <c r="D319" i="100" s="1"/>
  <c r="G319" s="1"/>
  <c r="G319" i="99"/>
  <c r="D318" i="100" s="1"/>
  <c r="G318" s="1"/>
  <c r="G318" i="99"/>
  <c r="D317" i="100" s="1"/>
  <c r="G317" s="1"/>
  <c r="G317" i="99"/>
  <c r="D316" i="100" s="1"/>
  <c r="G316" s="1"/>
  <c r="G316" i="99"/>
  <c r="D315" i="100" s="1"/>
  <c r="G315" s="1"/>
  <c r="G315" i="99"/>
  <c r="D314" i="100" s="1"/>
  <c r="G314" s="1"/>
  <c r="G314" i="99"/>
  <c r="D313" i="100" s="1"/>
  <c r="G313" s="1"/>
  <c r="G313" i="99"/>
  <c r="D312" i="100" s="1"/>
  <c r="G312" s="1"/>
  <c r="G312" i="99"/>
  <c r="D311" i="100" s="1"/>
  <c r="G311" s="1"/>
  <c r="G311" i="99"/>
  <c r="D310" i="100" s="1"/>
  <c r="G310" s="1"/>
  <c r="G310" i="99"/>
  <c r="D309" i="100" s="1"/>
  <c r="G309" s="1"/>
  <c r="G309" i="99"/>
  <c r="D308" i="100" s="1"/>
  <c r="G308" s="1"/>
  <c r="G308" i="99"/>
  <c r="D307" i="100" s="1"/>
  <c r="G307" s="1"/>
  <c r="G307" i="99"/>
  <c r="D306" i="100" s="1"/>
  <c r="G306" s="1"/>
  <c r="G306" i="99"/>
  <c r="D305" i="100" s="1"/>
  <c r="G305" s="1"/>
  <c r="G305" i="99"/>
  <c r="D304" i="100" s="1"/>
  <c r="G304" s="1"/>
  <c r="G304" i="99"/>
  <c r="D303" i="100" s="1"/>
  <c r="G303" s="1"/>
  <c r="G303" i="99"/>
  <c r="D302" i="100" s="1"/>
  <c r="G302" s="1"/>
  <c r="G302" i="99"/>
  <c r="D301" i="100" s="1"/>
  <c r="G301" s="1"/>
  <c r="G301" i="99"/>
  <c r="D300" i="100" s="1"/>
  <c r="G300" s="1"/>
  <c r="G300" i="99"/>
  <c r="D299" i="100" s="1"/>
  <c r="G299" s="1"/>
  <c r="G299" i="99"/>
  <c r="D298" i="100" s="1"/>
  <c r="G298" s="1"/>
  <c r="G298" i="99"/>
  <c r="D297" i="100" s="1"/>
  <c r="G297" s="1"/>
  <c r="G297" i="99"/>
  <c r="D296" i="100" s="1"/>
  <c r="G296" s="1"/>
  <c r="G296" i="99"/>
  <c r="D295" i="100" s="1"/>
  <c r="G295" s="1"/>
  <c r="G295" i="99"/>
  <c r="D294" i="100" s="1"/>
  <c r="G294" s="1"/>
  <c r="G294" i="99"/>
  <c r="D293" i="100" s="1"/>
  <c r="G293" s="1"/>
  <c r="G293" i="99"/>
  <c r="D292" i="100" s="1"/>
  <c r="G292" s="1"/>
  <c r="G292" i="99"/>
  <c r="D291" i="100" s="1"/>
  <c r="G291" s="1"/>
  <c r="G291" i="99"/>
  <c r="D290" i="100" s="1"/>
  <c r="G290" s="1"/>
  <c r="G290" i="99"/>
  <c r="D289" i="100" s="1"/>
  <c r="G289" s="1"/>
  <c r="G289" i="99"/>
  <c r="D288" i="100" s="1"/>
  <c r="G288" s="1"/>
  <c r="G288" i="99"/>
  <c r="D287" i="100" s="1"/>
  <c r="G287" s="1"/>
  <c r="G287" i="99"/>
  <c r="D286" i="100" s="1"/>
  <c r="G286" s="1"/>
  <c r="G286" i="99"/>
  <c r="D285" i="100" s="1"/>
  <c r="G285" s="1"/>
  <c r="G285" i="99"/>
  <c r="D284" i="100" s="1"/>
  <c r="G284" s="1"/>
  <c r="G284" i="99"/>
  <c r="D283" i="100" s="1"/>
  <c r="G283" s="1"/>
  <c r="G283" i="99"/>
  <c r="D282" i="100" s="1"/>
  <c r="G282" s="1"/>
  <c r="G282" i="99"/>
  <c r="D281" i="100" s="1"/>
  <c r="G281" s="1"/>
  <c r="G281" i="99"/>
  <c r="D280" i="100" s="1"/>
  <c r="G280" s="1"/>
  <c r="G280" i="99"/>
  <c r="D279" i="100" s="1"/>
  <c r="G279" s="1"/>
  <c r="G279" i="99"/>
  <c r="D278" i="100" s="1"/>
  <c r="G278" s="1"/>
  <c r="G278" i="99"/>
  <c r="D277" i="100" s="1"/>
  <c r="G277" s="1"/>
  <c r="G277" i="99"/>
  <c r="D276" i="100" s="1"/>
  <c r="G276" s="1"/>
  <c r="G276" i="99"/>
  <c r="D275" i="100" s="1"/>
  <c r="G275" s="1"/>
  <c r="G275" i="99"/>
  <c r="D274" i="100" s="1"/>
  <c r="G274" s="1"/>
  <c r="G274" i="99"/>
  <c r="D273" i="100" s="1"/>
  <c r="G273" s="1"/>
  <c r="G273" i="99"/>
  <c r="D272" i="100" s="1"/>
  <c r="G272" s="1"/>
  <c r="G272" i="99"/>
  <c r="D271" i="100" s="1"/>
  <c r="G271" s="1"/>
  <c r="G271" i="99"/>
  <c r="D270" i="100" s="1"/>
  <c r="G270" s="1"/>
  <c r="G270" i="99"/>
  <c r="D269" i="100" s="1"/>
  <c r="G269" s="1"/>
  <c r="G269" i="99"/>
  <c r="D268" i="100" s="1"/>
  <c r="G268" s="1"/>
  <c r="G268" i="99"/>
  <c r="D267" i="100" s="1"/>
  <c r="G267" s="1"/>
  <c r="G267" i="99"/>
  <c r="D266" i="100" s="1"/>
  <c r="G266" s="1"/>
  <c r="G266" i="99"/>
  <c r="D265" i="100" s="1"/>
  <c r="G265" s="1"/>
  <c r="G265" i="99"/>
  <c r="D264" i="100" s="1"/>
  <c r="G264" s="1"/>
  <c r="G264" i="99"/>
  <c r="D263" i="100" s="1"/>
  <c r="G263" s="1"/>
  <c r="G263" i="99"/>
  <c r="D262" i="100" s="1"/>
  <c r="G262" s="1"/>
  <c r="G262" i="99"/>
  <c r="D261" i="100" s="1"/>
  <c r="G261" s="1"/>
  <c r="G261" i="99"/>
  <c r="D260" i="100" s="1"/>
  <c r="G260" s="1"/>
  <c r="G260" i="99"/>
  <c r="D259" i="100" s="1"/>
  <c r="G259" s="1"/>
  <c r="G259" i="99"/>
  <c r="D258" i="100" s="1"/>
  <c r="G258" s="1"/>
  <c r="G258" i="99"/>
  <c r="D257" i="100" s="1"/>
  <c r="G257" s="1"/>
  <c r="G257" i="99"/>
  <c r="D256" i="100" s="1"/>
  <c r="G256" s="1"/>
  <c r="G256" i="99"/>
  <c r="D255" i="100" s="1"/>
  <c r="G255" s="1"/>
  <c r="G255" i="99"/>
  <c r="D254" i="100" s="1"/>
  <c r="G254" s="1"/>
  <c r="G254" i="99"/>
  <c r="D253" i="100" s="1"/>
  <c r="G253" s="1"/>
  <c r="G253" i="99"/>
  <c r="D252" i="100" s="1"/>
  <c r="G252" s="1"/>
  <c r="G252" i="99"/>
  <c r="D251" i="100" s="1"/>
  <c r="G251" s="1"/>
  <c r="G251" i="99"/>
  <c r="D250" i="100" s="1"/>
  <c r="G250" s="1"/>
  <c r="G250" i="99"/>
  <c r="D249" i="100" s="1"/>
  <c r="G249" s="1"/>
  <c r="G249" i="99"/>
  <c r="D248" i="100" s="1"/>
  <c r="G248" s="1"/>
  <c r="G248" i="99"/>
  <c r="D247" i="100" s="1"/>
  <c r="G247" s="1"/>
  <c r="G247" i="99"/>
  <c r="D246" i="100" s="1"/>
  <c r="G246" s="1"/>
  <c r="G246" i="99"/>
  <c r="D245" i="100" s="1"/>
  <c r="G245" s="1"/>
  <c r="G245" i="99"/>
  <c r="D244" i="100" s="1"/>
  <c r="G244" s="1"/>
  <c r="G244" i="99"/>
  <c r="D243" i="100" s="1"/>
  <c r="G243" s="1"/>
  <c r="G243" i="99"/>
  <c r="D242" i="100" s="1"/>
  <c r="G242" s="1"/>
  <c r="G242" i="99"/>
  <c r="D241" i="100" s="1"/>
  <c r="G241" s="1"/>
  <c r="G241" i="99"/>
  <c r="D240" i="100" s="1"/>
  <c r="G240" s="1"/>
  <c r="G240" i="99"/>
  <c r="D239" i="100" s="1"/>
  <c r="G239" s="1"/>
  <c r="G239" i="99"/>
  <c r="D238" i="100" s="1"/>
  <c r="G238" s="1"/>
  <c r="G238" i="99"/>
  <c r="D237" i="100" s="1"/>
  <c r="G237" s="1"/>
  <c r="G237" i="99"/>
  <c r="D236" i="100" s="1"/>
  <c r="G236" s="1"/>
  <c r="G236" i="99"/>
  <c r="D235" i="100" s="1"/>
  <c r="G235" s="1"/>
  <c r="G235" i="99"/>
  <c r="D234" i="100" s="1"/>
  <c r="G234" s="1"/>
  <c r="G234" i="99"/>
  <c r="D233" i="100" s="1"/>
  <c r="G233" s="1"/>
  <c r="G233" i="99"/>
  <c r="D232" i="100" s="1"/>
  <c r="G232" s="1"/>
  <c r="G232" i="99"/>
  <c r="D231" i="100" s="1"/>
  <c r="G231" s="1"/>
  <c r="G231" i="99"/>
  <c r="D230" i="100" s="1"/>
  <c r="G230" s="1"/>
  <c r="G230" i="99"/>
  <c r="D229" i="100" s="1"/>
  <c r="G229" s="1"/>
  <c r="G229" i="99"/>
  <c r="D228" i="100" s="1"/>
  <c r="G228" s="1"/>
  <c r="G228" i="99"/>
  <c r="D227" i="100" s="1"/>
  <c r="G227" s="1"/>
  <c r="G227" i="99"/>
  <c r="D226" i="100" s="1"/>
  <c r="G226" s="1"/>
  <c r="G226" i="99"/>
  <c r="D225" i="100" s="1"/>
  <c r="G225" s="1"/>
  <c r="G225" i="99"/>
  <c r="D224" i="100" s="1"/>
  <c r="G224" s="1"/>
  <c r="G224" i="99"/>
  <c r="D223" i="100" s="1"/>
  <c r="G223" s="1"/>
  <c r="G223" i="99"/>
  <c r="D222" i="100" s="1"/>
  <c r="G222" s="1"/>
  <c r="G222" i="99"/>
  <c r="D221" i="100" s="1"/>
  <c r="G221" s="1"/>
  <c r="G221" i="99"/>
  <c r="D220" i="100" s="1"/>
  <c r="G220" s="1"/>
  <c r="G220" i="99"/>
  <c r="D219" i="100" s="1"/>
  <c r="G219" s="1"/>
  <c r="G219" i="99"/>
  <c r="D218" i="100" s="1"/>
  <c r="G218" s="1"/>
  <c r="G218" i="99"/>
  <c r="D217" i="100" s="1"/>
  <c r="G217" s="1"/>
  <c r="G217" i="99"/>
  <c r="D216" i="100" s="1"/>
  <c r="G216" s="1"/>
  <c r="G216" i="99"/>
  <c r="D215" i="100" s="1"/>
  <c r="G215" s="1"/>
  <c r="G215" i="99"/>
  <c r="D214" i="100" s="1"/>
  <c r="G214" s="1"/>
  <c r="G214" i="99"/>
  <c r="D213" i="100" s="1"/>
  <c r="G213" s="1"/>
  <c r="G213" i="99"/>
  <c r="D212" i="100" s="1"/>
  <c r="G212" s="1"/>
  <c r="G212" i="99"/>
  <c r="D211" i="100" s="1"/>
  <c r="G211" s="1"/>
  <c r="G211" i="99"/>
  <c r="D210" i="100" s="1"/>
  <c r="G210" s="1"/>
  <c r="G210" i="99"/>
  <c r="D209" i="100" s="1"/>
  <c r="G209" s="1"/>
  <c r="G209" i="99"/>
  <c r="D208" i="100" s="1"/>
  <c r="G208" s="1"/>
  <c r="G208" i="99"/>
  <c r="D207" i="100" s="1"/>
  <c r="G207" s="1"/>
  <c r="G207" i="99"/>
  <c r="D206" i="100" s="1"/>
  <c r="G206" s="1"/>
  <c r="G206" i="99"/>
  <c r="D205" i="100" s="1"/>
  <c r="G205" s="1"/>
  <c r="G205" i="99"/>
  <c r="D204" i="100" s="1"/>
  <c r="G204" s="1"/>
  <c r="G204" i="99"/>
  <c r="D203" i="100" s="1"/>
  <c r="G203" s="1"/>
  <c r="G203" i="99"/>
  <c r="D202" i="100" s="1"/>
  <c r="G202" s="1"/>
  <c r="G202" i="99"/>
  <c r="D201" i="100" s="1"/>
  <c r="G201" s="1"/>
  <c r="G201" i="99"/>
  <c r="D200" i="100" s="1"/>
  <c r="G200" s="1"/>
  <c r="G200" i="99"/>
  <c r="D199" i="100" s="1"/>
  <c r="G199" s="1"/>
  <c r="G199" i="99"/>
  <c r="D198" i="100" s="1"/>
  <c r="G198" s="1"/>
  <c r="G198" i="99"/>
  <c r="D197" i="100" s="1"/>
  <c r="G197" s="1"/>
  <c r="G197" i="99"/>
  <c r="D196" i="100" s="1"/>
  <c r="G196" s="1"/>
  <c r="G196" i="99"/>
  <c r="D195" i="100" s="1"/>
  <c r="G195" s="1"/>
  <c r="G195" i="99"/>
  <c r="D194" i="100" s="1"/>
  <c r="G194" s="1"/>
  <c r="G194" i="99"/>
  <c r="D193" i="100" s="1"/>
  <c r="G193" s="1"/>
  <c r="G193" i="99"/>
  <c r="D192" i="100" s="1"/>
  <c r="G192" s="1"/>
  <c r="G192" i="99"/>
  <c r="D191" i="100" s="1"/>
  <c r="G191" s="1"/>
  <c r="G191" i="99"/>
  <c r="D190" i="100" s="1"/>
  <c r="G190" s="1"/>
  <c r="G190" i="99"/>
  <c r="D189" i="100" s="1"/>
  <c r="G189" s="1"/>
  <c r="G189" i="99"/>
  <c r="D188" i="100" s="1"/>
  <c r="G188" s="1"/>
  <c r="G188" i="99"/>
  <c r="D187" i="100" s="1"/>
  <c r="G187" s="1"/>
  <c r="G187" i="99"/>
  <c r="D186" i="100" s="1"/>
  <c r="G186" s="1"/>
  <c r="G186" i="99"/>
  <c r="D185" i="100" s="1"/>
  <c r="G185" s="1"/>
  <c r="G185" i="99"/>
  <c r="D184" i="100" s="1"/>
  <c r="G184" s="1"/>
  <c r="G184" i="99"/>
  <c r="D183" i="100" s="1"/>
  <c r="G183" s="1"/>
  <c r="G183" i="99"/>
  <c r="D182" i="100" s="1"/>
  <c r="G182" s="1"/>
  <c r="G182" i="99"/>
  <c r="D181" i="100" s="1"/>
  <c r="G181" s="1"/>
  <c r="G181" i="99"/>
  <c r="D180" i="100" s="1"/>
  <c r="G180" s="1"/>
  <c r="G180" i="99"/>
  <c r="D179" i="100" s="1"/>
  <c r="G179" s="1"/>
  <c r="G179" i="99"/>
  <c r="D178" i="100" s="1"/>
  <c r="G178" s="1"/>
  <c r="G178" i="99"/>
  <c r="D177" i="100" s="1"/>
  <c r="G177" s="1"/>
  <c r="G177" i="99"/>
  <c r="D176" i="100" s="1"/>
  <c r="G176" s="1"/>
  <c r="G176" i="99"/>
  <c r="D175" i="100" s="1"/>
  <c r="G175" s="1"/>
  <c r="G175" i="99"/>
  <c r="D174" i="100" s="1"/>
  <c r="G174" s="1"/>
  <c r="G174" i="99"/>
  <c r="D173" i="100" s="1"/>
  <c r="G173" s="1"/>
  <c r="G173" i="99"/>
  <c r="D172" i="100" s="1"/>
  <c r="G172" s="1"/>
  <c r="G172" i="99"/>
  <c r="D171" i="100" s="1"/>
  <c r="G171" s="1"/>
  <c r="G171" i="99"/>
  <c r="D170" i="100" s="1"/>
  <c r="G170" s="1"/>
  <c r="G170" i="99"/>
  <c r="D169" i="100" s="1"/>
  <c r="G169" s="1"/>
  <c r="G169" i="99"/>
  <c r="D168" i="100" s="1"/>
  <c r="G168" s="1"/>
  <c r="G168" i="99"/>
  <c r="D167" i="100" s="1"/>
  <c r="G167" s="1"/>
  <c r="G167" i="99"/>
  <c r="D166" i="100" s="1"/>
  <c r="G166" s="1"/>
  <c r="G166" i="99"/>
  <c r="D165" i="100" s="1"/>
  <c r="G165" s="1"/>
  <c r="G165" i="99"/>
  <c r="D164" i="100" s="1"/>
  <c r="G164" s="1"/>
  <c r="G164" i="99"/>
  <c r="D163" i="100" s="1"/>
  <c r="G163" s="1"/>
  <c r="G163" i="99"/>
  <c r="D162" i="100" s="1"/>
  <c r="G162" s="1"/>
  <c r="G162" i="99"/>
  <c r="D161" i="100" s="1"/>
  <c r="G161" s="1"/>
  <c r="G161" i="99"/>
  <c r="D160" i="100" s="1"/>
  <c r="G160" s="1"/>
  <c r="G160" i="99"/>
  <c r="D159" i="100" s="1"/>
  <c r="G159" s="1"/>
  <c r="G159" i="99"/>
  <c r="D158" i="100" s="1"/>
  <c r="G158" s="1"/>
  <c r="G158" i="99"/>
  <c r="D157" i="100" s="1"/>
  <c r="G157" s="1"/>
  <c r="G157" i="99"/>
  <c r="D156" i="100" s="1"/>
  <c r="G156" s="1"/>
  <c r="G156" i="99"/>
  <c r="D155" i="100" s="1"/>
  <c r="G155" s="1"/>
  <c r="G155" i="99"/>
  <c r="D154" i="100" s="1"/>
  <c r="G154" s="1"/>
  <c r="G154" i="99"/>
  <c r="D153" i="100" s="1"/>
  <c r="G153" s="1"/>
  <c r="G153" i="99"/>
  <c r="D152" i="100" s="1"/>
  <c r="G152" s="1"/>
  <c r="G152" i="99"/>
  <c r="D151" i="100" s="1"/>
  <c r="G151" s="1"/>
  <c r="G151" i="99"/>
  <c r="D150" i="100" s="1"/>
  <c r="G150" s="1"/>
  <c r="G150" i="99"/>
  <c r="D149" i="100" s="1"/>
  <c r="G149" s="1"/>
  <c r="G149" i="99"/>
  <c r="D148" i="100" s="1"/>
  <c r="G148" s="1"/>
  <c r="G148" i="99"/>
  <c r="D147" i="100" s="1"/>
  <c r="G147" s="1"/>
  <c r="G147" i="99"/>
  <c r="D146" i="100" s="1"/>
  <c r="G146" s="1"/>
  <c r="G146" i="99"/>
  <c r="D145" i="100" s="1"/>
  <c r="G145" s="1"/>
  <c r="G145" i="99"/>
  <c r="D144" i="100" s="1"/>
  <c r="G144" s="1"/>
  <c r="G144" i="99"/>
  <c r="D143" i="100" s="1"/>
  <c r="G143" s="1"/>
  <c r="G143" i="99"/>
  <c r="D142" i="100" s="1"/>
  <c r="G142" s="1"/>
  <c r="G142" i="99"/>
  <c r="D141" i="100" s="1"/>
  <c r="G141" s="1"/>
  <c r="G141" i="99"/>
  <c r="D140" i="100" s="1"/>
  <c r="G140" s="1"/>
  <c r="G140" i="99"/>
  <c r="D139" i="100" s="1"/>
  <c r="G139" s="1"/>
  <c r="G139" i="99"/>
  <c r="D138" i="100" s="1"/>
  <c r="G138" s="1"/>
  <c r="G138" i="99"/>
  <c r="D137" i="100" s="1"/>
  <c r="G137" s="1"/>
  <c r="G137" i="99"/>
  <c r="D136" i="100" s="1"/>
  <c r="G136" s="1"/>
  <c r="G136" i="99"/>
  <c r="D135" i="100" s="1"/>
  <c r="G135" s="1"/>
  <c r="G135" i="99"/>
  <c r="D134" i="100" s="1"/>
  <c r="G134" s="1"/>
  <c r="G134" i="99"/>
  <c r="D133" i="100" s="1"/>
  <c r="G133" s="1"/>
  <c r="G133" i="99"/>
  <c r="D132" i="100" s="1"/>
  <c r="G132" s="1"/>
  <c r="G132" i="99"/>
  <c r="D131" i="100" s="1"/>
  <c r="G131" s="1"/>
  <c r="G131" i="99"/>
  <c r="D130" i="100" s="1"/>
  <c r="G130" s="1"/>
  <c r="G130" i="99"/>
  <c r="D129" i="100" s="1"/>
  <c r="G129" s="1"/>
  <c r="G129" i="99"/>
  <c r="D128" i="100" s="1"/>
  <c r="G128" s="1"/>
  <c r="G128" i="99"/>
  <c r="D127" i="100" s="1"/>
  <c r="G127" s="1"/>
  <c r="G127" i="99"/>
  <c r="D126" i="100" s="1"/>
  <c r="G126" s="1"/>
  <c r="G126" i="99"/>
  <c r="D125" i="100" s="1"/>
  <c r="G125" s="1"/>
  <c r="G125" i="99"/>
  <c r="D124" i="100" s="1"/>
  <c r="G124" s="1"/>
  <c r="G124" i="99"/>
  <c r="D123" i="100" s="1"/>
  <c r="G123" s="1"/>
  <c r="G123" i="99"/>
  <c r="D122" i="100" s="1"/>
  <c r="G122" s="1"/>
  <c r="G122" i="99"/>
  <c r="D121" i="100" s="1"/>
  <c r="G121" s="1"/>
  <c r="G121" i="99"/>
  <c r="D120" i="100" s="1"/>
  <c r="G120" s="1"/>
  <c r="G120" i="99"/>
  <c r="D119" i="100" s="1"/>
  <c r="G119" s="1"/>
  <c r="G119" i="99"/>
  <c r="D118" i="100" s="1"/>
  <c r="G118" s="1"/>
  <c r="G118" i="99"/>
  <c r="D117" i="100" s="1"/>
  <c r="G117" s="1"/>
  <c r="G117" i="99"/>
  <c r="D116" i="100" s="1"/>
  <c r="G116" s="1"/>
  <c r="G116" i="99"/>
  <c r="D115" i="100" s="1"/>
  <c r="G115" s="1"/>
  <c r="G115" i="99"/>
  <c r="D114" i="100" s="1"/>
  <c r="G114" s="1"/>
  <c r="G114" i="99"/>
  <c r="D113" i="100" s="1"/>
  <c r="G113" s="1"/>
  <c r="G113" i="99"/>
  <c r="D112" i="100" s="1"/>
  <c r="G112" s="1"/>
  <c r="G112" i="99"/>
  <c r="D111" i="100" s="1"/>
  <c r="G111" s="1"/>
  <c r="G111" i="99"/>
  <c r="D110" i="100" s="1"/>
  <c r="G110" s="1"/>
  <c r="G110" i="99"/>
  <c r="D109" i="100" s="1"/>
  <c r="G109" s="1"/>
  <c r="G109" i="99"/>
  <c r="D108" i="100" s="1"/>
  <c r="G108" s="1"/>
  <c r="G108" i="99"/>
  <c r="D107" i="100" s="1"/>
  <c r="G107" s="1"/>
  <c r="G107" i="99"/>
  <c r="D106" i="100" s="1"/>
  <c r="G106" s="1"/>
  <c r="G106" i="99"/>
  <c r="D105" i="100" s="1"/>
  <c r="G105" s="1"/>
  <c r="G105" i="99"/>
  <c r="D104" i="100" s="1"/>
  <c r="G104" s="1"/>
  <c r="G104" i="99"/>
  <c r="D103" i="100" s="1"/>
  <c r="G103" s="1"/>
  <c r="G103" i="99"/>
  <c r="D102" i="100" s="1"/>
  <c r="G102" s="1"/>
  <c r="G102" i="99"/>
  <c r="D101" i="100" s="1"/>
  <c r="G101" s="1"/>
  <c r="G101" i="99"/>
  <c r="D100" i="100" s="1"/>
  <c r="G100" s="1"/>
  <c r="G100" i="99"/>
  <c r="D99" i="100" s="1"/>
  <c r="G99" s="1"/>
  <c r="G99" i="99"/>
  <c r="D98" i="100" s="1"/>
  <c r="G98" s="1"/>
  <c r="G98" i="99"/>
  <c r="D97" i="100" s="1"/>
  <c r="G97" s="1"/>
  <c r="G97" i="99"/>
  <c r="D96" i="100" s="1"/>
  <c r="G96" s="1"/>
  <c r="G96" i="99"/>
  <c r="D95" i="100" s="1"/>
  <c r="G95" s="1"/>
  <c r="G95" i="99"/>
  <c r="D94" i="100" s="1"/>
  <c r="G94" s="1"/>
  <c r="G94" i="99"/>
  <c r="D93" i="100" s="1"/>
  <c r="G93" s="1"/>
  <c r="G93" i="99"/>
  <c r="D92" i="100" s="1"/>
  <c r="G92" s="1"/>
  <c r="G92" i="99"/>
  <c r="D91" i="100" s="1"/>
  <c r="G91" s="1"/>
  <c r="G91" i="99"/>
  <c r="D90" i="100" s="1"/>
  <c r="G90" s="1"/>
  <c r="G90" i="99"/>
  <c r="D89" i="100" s="1"/>
  <c r="G89" s="1"/>
  <c r="G89" i="99"/>
  <c r="D88" i="100" s="1"/>
  <c r="G88" s="1"/>
  <c r="G88" i="99"/>
  <c r="D87" i="100" s="1"/>
  <c r="G87" s="1"/>
  <c r="G87" i="99"/>
  <c r="D86" i="100" s="1"/>
  <c r="G86" s="1"/>
  <c r="G86" i="99"/>
  <c r="D85" i="100" s="1"/>
  <c r="G85" s="1"/>
  <c r="G85" i="99"/>
  <c r="D84" i="100" s="1"/>
  <c r="G84" s="1"/>
  <c r="G84" i="99"/>
  <c r="D83" i="100" s="1"/>
  <c r="G83" s="1"/>
  <c r="G83" i="99"/>
  <c r="D82" i="100" s="1"/>
  <c r="G82" s="1"/>
  <c r="G82" i="99"/>
  <c r="D81" i="100" s="1"/>
  <c r="G81" s="1"/>
  <c r="G81" i="99"/>
  <c r="D80" i="100" s="1"/>
  <c r="G80" s="1"/>
  <c r="G80" i="99"/>
  <c r="D79" i="100" s="1"/>
  <c r="G79" s="1"/>
  <c r="G79" i="99"/>
  <c r="D78" i="100" s="1"/>
  <c r="G78" s="1"/>
  <c r="G78" i="99"/>
  <c r="D77" i="100" s="1"/>
  <c r="G77" s="1"/>
  <c r="G77" i="99"/>
  <c r="D76" i="100" s="1"/>
  <c r="G76" s="1"/>
  <c r="G76" i="99"/>
  <c r="D75" i="100" s="1"/>
  <c r="G75" s="1"/>
  <c r="G75" i="99"/>
  <c r="D74" i="100" s="1"/>
  <c r="G74" s="1"/>
  <c r="G74" i="99"/>
  <c r="D73" i="100" s="1"/>
  <c r="G73" s="1"/>
  <c r="G73" i="99"/>
  <c r="D72" i="100" s="1"/>
  <c r="G72" s="1"/>
  <c r="G72" i="99"/>
  <c r="D71" i="100" s="1"/>
  <c r="G71" s="1"/>
  <c r="G71" i="99"/>
  <c r="D70" i="100" s="1"/>
  <c r="G70" s="1"/>
  <c r="G70" i="99"/>
  <c r="D69" i="100" s="1"/>
  <c r="G69" s="1"/>
  <c r="G69" i="99"/>
  <c r="D68" i="100" s="1"/>
  <c r="G68" s="1"/>
  <c r="G68" i="99"/>
  <c r="D67" i="100" s="1"/>
  <c r="G67" s="1"/>
  <c r="G67" i="99"/>
  <c r="D66" i="100" s="1"/>
  <c r="G66" s="1"/>
  <c r="G66" i="99"/>
  <c r="D65" i="100" s="1"/>
  <c r="G65" s="1"/>
  <c r="G65" i="99"/>
  <c r="D64" i="100" s="1"/>
  <c r="G64" s="1"/>
  <c r="G64" i="99"/>
  <c r="D63" i="100" s="1"/>
  <c r="G63" s="1"/>
  <c r="G63" i="99"/>
  <c r="D62" i="100" s="1"/>
  <c r="G62" s="1"/>
  <c r="G62" i="99"/>
  <c r="D61" i="100" s="1"/>
  <c r="G61" s="1"/>
  <c r="G61" i="99"/>
  <c r="D60" i="100" s="1"/>
  <c r="G60" s="1"/>
  <c r="G60" i="99"/>
  <c r="D59" i="100" s="1"/>
  <c r="G59" s="1"/>
  <c r="G59" i="99"/>
  <c r="D58" i="100" s="1"/>
  <c r="G58" s="1"/>
  <c r="G58" i="99"/>
  <c r="D57" i="100" s="1"/>
  <c r="G57" s="1"/>
  <c r="G57" i="99"/>
  <c r="D56" i="100" s="1"/>
  <c r="G56" s="1"/>
  <c r="G56" i="99"/>
  <c r="D55" i="100" s="1"/>
  <c r="G55" s="1"/>
  <c r="G55" i="99"/>
  <c r="D54" i="100" s="1"/>
  <c r="G54" s="1"/>
  <c r="G54" i="99"/>
  <c r="D53" i="100" s="1"/>
  <c r="G53" s="1"/>
  <c r="G53" i="99"/>
  <c r="D52" i="100" s="1"/>
  <c r="G52" s="1"/>
  <c r="G52" i="99"/>
  <c r="D51" i="100" s="1"/>
  <c r="G51" s="1"/>
  <c r="G51" i="99"/>
  <c r="D50" i="100" s="1"/>
  <c r="G50" s="1"/>
  <c r="G50" i="99"/>
  <c r="D49" i="100" s="1"/>
  <c r="G49" s="1"/>
  <c r="G49" i="99"/>
  <c r="D48" i="100" s="1"/>
  <c r="G48" s="1"/>
  <c r="G48" i="99"/>
  <c r="D47" i="100" s="1"/>
  <c r="G47" s="1"/>
  <c r="G47" i="99"/>
  <c r="D46" i="100" s="1"/>
  <c r="G46" s="1"/>
  <c r="G46" i="99"/>
  <c r="D45" i="100" s="1"/>
  <c r="G45" s="1"/>
  <c r="G45" i="99"/>
  <c r="D44" i="100" s="1"/>
  <c r="G44" s="1"/>
  <c r="G44" i="99"/>
  <c r="D43" i="100" s="1"/>
  <c r="G43" s="1"/>
  <c r="G43" i="99"/>
  <c r="D42" i="100" s="1"/>
  <c r="G42" s="1"/>
  <c r="G42" i="99"/>
  <c r="D41" i="100" s="1"/>
  <c r="G41" s="1"/>
  <c r="G41" i="99"/>
  <c r="D40" i="100" s="1"/>
  <c r="G40" s="1"/>
  <c r="G40" i="99"/>
  <c r="D39" i="100" s="1"/>
  <c r="G39" s="1"/>
  <c r="G39" i="99"/>
  <c r="D38" i="100" s="1"/>
  <c r="G38" s="1"/>
  <c r="G38" i="99"/>
  <c r="D37" i="100" s="1"/>
  <c r="G37" s="1"/>
  <c r="G37" i="99"/>
  <c r="D36" i="100" s="1"/>
  <c r="G36" s="1"/>
  <c r="G36" i="99"/>
  <c r="D35" i="100" s="1"/>
  <c r="G35" s="1"/>
  <c r="G35" i="99"/>
  <c r="D34" i="100" s="1"/>
  <c r="G34" s="1"/>
  <c r="G34" i="99"/>
  <c r="D33" i="100" s="1"/>
  <c r="G33" s="1"/>
  <c r="G33" i="99"/>
  <c r="D32" i="100" s="1"/>
  <c r="G32" s="1"/>
  <c r="G32" i="99"/>
  <c r="D31" i="100" s="1"/>
  <c r="G31" s="1"/>
  <c r="G31" i="99"/>
  <c r="D30" i="100" s="1"/>
  <c r="G30" s="1"/>
  <c r="G30" i="99"/>
  <c r="D29" i="100" s="1"/>
  <c r="G29" s="1"/>
  <c r="G29" i="99"/>
  <c r="D28" i="100" s="1"/>
  <c r="G28" s="1"/>
  <c r="G28" i="99"/>
  <c r="D27" i="100" s="1"/>
  <c r="G27" s="1"/>
  <c r="G27" i="99"/>
  <c r="D26" i="100" s="1"/>
  <c r="G26" s="1"/>
  <c r="G26" i="99"/>
  <c r="D25" i="100" s="1"/>
  <c r="G25" s="1"/>
  <c r="G25" i="99"/>
  <c r="D24" i="100" s="1"/>
  <c r="G24" s="1"/>
  <c r="G24" i="99"/>
  <c r="D23" i="100" s="1"/>
  <c r="G23" s="1"/>
  <c r="G23" i="99"/>
  <c r="D22" i="100" s="1"/>
  <c r="G22" s="1"/>
  <c r="G22" i="99"/>
  <c r="D21" i="100" s="1"/>
  <c r="G21" s="1"/>
  <c r="G21" i="99"/>
  <c r="D20" i="100" s="1"/>
  <c r="G20" s="1"/>
  <c r="G20" i="99"/>
  <c r="D19" i="100" s="1"/>
  <c r="G19" s="1"/>
  <c r="G19" i="99"/>
  <c r="D18" i="100" s="1"/>
  <c r="G18" s="1"/>
  <c r="G18" i="99"/>
  <c r="D17" i="100" s="1"/>
  <c r="G17" s="1"/>
  <c r="G17" i="99"/>
  <c r="D16" i="100" s="1"/>
  <c r="G16" s="1"/>
  <c r="G16" i="99"/>
  <c r="D15" i="100" s="1"/>
  <c r="G15" s="1"/>
  <c r="G15" i="99"/>
  <c r="D14" i="100" s="1"/>
  <c r="G14" s="1"/>
  <c r="G14" i="99"/>
  <c r="D13" i="100" s="1"/>
  <c r="G13" s="1"/>
  <c r="G13" i="99"/>
  <c r="D12" i="100" s="1"/>
  <c r="G12" s="1"/>
  <c r="G12" i="99"/>
  <c r="F11"/>
  <c r="E11"/>
  <c r="D11"/>
  <c r="C11"/>
  <c r="F10" i="98"/>
  <c r="E10"/>
  <c r="C10"/>
  <c r="G1011" i="97"/>
  <c r="D1010" i="98" s="1"/>
  <c r="G1010" s="1"/>
  <c r="G1010" i="97"/>
  <c r="D1009" i="98" s="1"/>
  <c r="G1009" s="1"/>
  <c r="G1009" i="97"/>
  <c r="D1008" i="98" s="1"/>
  <c r="G1008" s="1"/>
  <c r="G1008" i="97"/>
  <c r="D1007" i="98" s="1"/>
  <c r="G1007" s="1"/>
  <c r="G1007" i="97"/>
  <c r="D1006" i="98" s="1"/>
  <c r="G1006" s="1"/>
  <c r="G1006" i="97"/>
  <c r="D1005" i="98" s="1"/>
  <c r="G1005" s="1"/>
  <c r="G1005" i="97"/>
  <c r="D1004" i="98" s="1"/>
  <c r="G1004" s="1"/>
  <c r="G1004" i="97"/>
  <c r="D1003" i="98" s="1"/>
  <c r="G1003" s="1"/>
  <c r="G1003" i="97"/>
  <c r="D1002" i="98" s="1"/>
  <c r="G1002" s="1"/>
  <c r="G1002" i="97"/>
  <c r="D1001" i="98" s="1"/>
  <c r="G1001" s="1"/>
  <c r="G1001" i="97"/>
  <c r="D1000" i="98" s="1"/>
  <c r="G1000" s="1"/>
  <c r="G1000" i="97"/>
  <c r="D999" i="98" s="1"/>
  <c r="G999" s="1"/>
  <c r="G999" i="97"/>
  <c r="D998" i="98" s="1"/>
  <c r="G998" s="1"/>
  <c r="G998" i="97"/>
  <c r="D997" i="98" s="1"/>
  <c r="G997" s="1"/>
  <c r="G997" i="97"/>
  <c r="D996" i="98" s="1"/>
  <c r="G996" s="1"/>
  <c r="G996" i="97"/>
  <c r="D995" i="98" s="1"/>
  <c r="G995" s="1"/>
  <c r="G995" i="97"/>
  <c r="D994" i="98" s="1"/>
  <c r="G994" s="1"/>
  <c r="G994" i="97"/>
  <c r="D993" i="98" s="1"/>
  <c r="G993" s="1"/>
  <c r="G993" i="97"/>
  <c r="D992" i="98" s="1"/>
  <c r="G992" s="1"/>
  <c r="G992" i="97"/>
  <c r="D991" i="98" s="1"/>
  <c r="G991" s="1"/>
  <c r="G991" i="97"/>
  <c r="D990" i="98" s="1"/>
  <c r="G990" s="1"/>
  <c r="G990" i="97"/>
  <c r="D989" i="98" s="1"/>
  <c r="G989" s="1"/>
  <c r="G989" i="97"/>
  <c r="D988" i="98" s="1"/>
  <c r="G988" s="1"/>
  <c r="G988" i="97"/>
  <c r="D987" i="98" s="1"/>
  <c r="G987" s="1"/>
  <c r="G987" i="97"/>
  <c r="D986" i="98" s="1"/>
  <c r="G986" s="1"/>
  <c r="G986" i="97"/>
  <c r="D985" i="98" s="1"/>
  <c r="G985" s="1"/>
  <c r="G985" i="97"/>
  <c r="D984" i="98" s="1"/>
  <c r="G984" s="1"/>
  <c r="G984" i="97"/>
  <c r="D983" i="98" s="1"/>
  <c r="G983" s="1"/>
  <c r="G983" i="97"/>
  <c r="D982" i="98" s="1"/>
  <c r="G982" s="1"/>
  <c r="G982" i="97"/>
  <c r="D981" i="98" s="1"/>
  <c r="G981" s="1"/>
  <c r="G981" i="97"/>
  <c r="D980" i="98" s="1"/>
  <c r="G980" s="1"/>
  <c r="G980" i="97"/>
  <c r="D979" i="98" s="1"/>
  <c r="G979" s="1"/>
  <c r="G979" i="97"/>
  <c r="D978" i="98" s="1"/>
  <c r="G978" s="1"/>
  <c r="G978" i="97"/>
  <c r="D977" i="98" s="1"/>
  <c r="G977" s="1"/>
  <c r="G977" i="97"/>
  <c r="D976" i="98" s="1"/>
  <c r="G976" s="1"/>
  <c r="G976" i="97"/>
  <c r="D975" i="98" s="1"/>
  <c r="G975" s="1"/>
  <c r="G975" i="97"/>
  <c r="D974" i="98" s="1"/>
  <c r="G974" s="1"/>
  <c r="G974" i="97"/>
  <c r="D973" i="98" s="1"/>
  <c r="G973" s="1"/>
  <c r="G973" i="97"/>
  <c r="D972" i="98" s="1"/>
  <c r="G972" s="1"/>
  <c r="G972" i="97"/>
  <c r="D971" i="98" s="1"/>
  <c r="G971" s="1"/>
  <c r="G971" i="97"/>
  <c r="D970" i="98" s="1"/>
  <c r="G970" s="1"/>
  <c r="G970" i="97"/>
  <c r="D969" i="98" s="1"/>
  <c r="G969" s="1"/>
  <c r="G969" i="97"/>
  <c r="D968" i="98" s="1"/>
  <c r="G968" s="1"/>
  <c r="G968" i="97"/>
  <c r="D967" i="98" s="1"/>
  <c r="G967" s="1"/>
  <c r="G967" i="97"/>
  <c r="D966" i="98" s="1"/>
  <c r="G966" s="1"/>
  <c r="G966" i="97"/>
  <c r="D965" i="98" s="1"/>
  <c r="G965" s="1"/>
  <c r="G965" i="97"/>
  <c r="D964" i="98" s="1"/>
  <c r="G964" s="1"/>
  <c r="G964" i="97"/>
  <c r="D963" i="98" s="1"/>
  <c r="G963" s="1"/>
  <c r="G963" i="97"/>
  <c r="D962" i="98" s="1"/>
  <c r="G962" s="1"/>
  <c r="G962" i="97"/>
  <c r="D961" i="98" s="1"/>
  <c r="G961" s="1"/>
  <c r="G961" i="97"/>
  <c r="D960" i="98" s="1"/>
  <c r="G960" s="1"/>
  <c r="G960" i="97"/>
  <c r="D959" i="98" s="1"/>
  <c r="G959" s="1"/>
  <c r="G959" i="97"/>
  <c r="D958" i="98" s="1"/>
  <c r="G958" s="1"/>
  <c r="G958" i="97"/>
  <c r="D957" i="98" s="1"/>
  <c r="G957" s="1"/>
  <c r="G957" i="97"/>
  <c r="D956" i="98" s="1"/>
  <c r="G956" s="1"/>
  <c r="G956" i="97"/>
  <c r="D955" i="98" s="1"/>
  <c r="G955" s="1"/>
  <c r="G955" i="97"/>
  <c r="D954" i="98" s="1"/>
  <c r="G954" s="1"/>
  <c r="G954" i="97"/>
  <c r="D953" i="98" s="1"/>
  <c r="G953" s="1"/>
  <c r="G953" i="97"/>
  <c r="D952" i="98" s="1"/>
  <c r="G952" s="1"/>
  <c r="G952" i="97"/>
  <c r="D951" i="98" s="1"/>
  <c r="G951" s="1"/>
  <c r="G951" i="97"/>
  <c r="D950" i="98" s="1"/>
  <c r="G950" s="1"/>
  <c r="G950" i="97"/>
  <c r="D949" i="98" s="1"/>
  <c r="G949" s="1"/>
  <c r="G949" i="97"/>
  <c r="D948" i="98" s="1"/>
  <c r="G948" s="1"/>
  <c r="G948" i="97"/>
  <c r="D947" i="98" s="1"/>
  <c r="G947" s="1"/>
  <c r="G947" i="97"/>
  <c r="D946" i="98" s="1"/>
  <c r="G946" s="1"/>
  <c r="G946" i="97"/>
  <c r="D945" i="98" s="1"/>
  <c r="G945" s="1"/>
  <c r="G945" i="97"/>
  <c r="D944" i="98" s="1"/>
  <c r="G944" s="1"/>
  <c r="G944" i="97"/>
  <c r="D943" i="98" s="1"/>
  <c r="G943" s="1"/>
  <c r="G943" i="97"/>
  <c r="D942" i="98" s="1"/>
  <c r="G942" s="1"/>
  <c r="G942" i="97"/>
  <c r="D941" i="98" s="1"/>
  <c r="G941" s="1"/>
  <c r="G941" i="97"/>
  <c r="D940" i="98" s="1"/>
  <c r="G940" s="1"/>
  <c r="G940" i="97"/>
  <c r="D939" i="98" s="1"/>
  <c r="G939" s="1"/>
  <c r="G939" i="97"/>
  <c r="D938" i="98" s="1"/>
  <c r="G938" s="1"/>
  <c r="G938" i="97"/>
  <c r="D937" i="98" s="1"/>
  <c r="G937" s="1"/>
  <c r="G937" i="97"/>
  <c r="D936" i="98" s="1"/>
  <c r="G936" s="1"/>
  <c r="G936" i="97"/>
  <c r="D935" i="98" s="1"/>
  <c r="G935" s="1"/>
  <c r="G935" i="97"/>
  <c r="D934" i="98" s="1"/>
  <c r="G934" s="1"/>
  <c r="G934" i="97"/>
  <c r="D933" i="98" s="1"/>
  <c r="G933" s="1"/>
  <c r="G933" i="97"/>
  <c r="D932" i="98" s="1"/>
  <c r="G932" s="1"/>
  <c r="G932" i="97"/>
  <c r="D931" i="98" s="1"/>
  <c r="G931" s="1"/>
  <c r="G931" i="97"/>
  <c r="D930" i="98" s="1"/>
  <c r="G930" s="1"/>
  <c r="G930" i="97"/>
  <c r="D929" i="98" s="1"/>
  <c r="G929" s="1"/>
  <c r="G929" i="97"/>
  <c r="D928" i="98" s="1"/>
  <c r="G928" s="1"/>
  <c r="G928" i="97"/>
  <c r="D927" i="98" s="1"/>
  <c r="G927" s="1"/>
  <c r="G927" i="97"/>
  <c r="D926" i="98" s="1"/>
  <c r="G926" s="1"/>
  <c r="G926" i="97"/>
  <c r="D925" i="98" s="1"/>
  <c r="G925" s="1"/>
  <c r="G925" i="97"/>
  <c r="D924" i="98" s="1"/>
  <c r="G924" s="1"/>
  <c r="G924" i="97"/>
  <c r="D923" i="98" s="1"/>
  <c r="G923" s="1"/>
  <c r="G923" i="97"/>
  <c r="D922" i="98" s="1"/>
  <c r="G922" s="1"/>
  <c r="G922" i="97"/>
  <c r="D921" i="98" s="1"/>
  <c r="G921" s="1"/>
  <c r="G921" i="97"/>
  <c r="D920" i="98" s="1"/>
  <c r="G920" s="1"/>
  <c r="G920" i="97"/>
  <c r="D919" i="98" s="1"/>
  <c r="G919" s="1"/>
  <c r="G919" i="97"/>
  <c r="D918" i="98" s="1"/>
  <c r="G918" s="1"/>
  <c r="G918" i="97"/>
  <c r="D917" i="98" s="1"/>
  <c r="G917" s="1"/>
  <c r="G917" i="97"/>
  <c r="D916" i="98" s="1"/>
  <c r="G916" s="1"/>
  <c r="G916" i="97"/>
  <c r="D915" i="98" s="1"/>
  <c r="G915" s="1"/>
  <c r="G915" i="97"/>
  <c r="D914" i="98" s="1"/>
  <c r="G914" s="1"/>
  <c r="G914" i="97"/>
  <c r="D913" i="98" s="1"/>
  <c r="G913" s="1"/>
  <c r="G913" i="97"/>
  <c r="D912" i="98" s="1"/>
  <c r="G912" s="1"/>
  <c r="G912" i="97"/>
  <c r="D911" i="98" s="1"/>
  <c r="G911" s="1"/>
  <c r="G911" i="97"/>
  <c r="D910" i="98" s="1"/>
  <c r="G910" s="1"/>
  <c r="G910" i="97"/>
  <c r="D909" i="98" s="1"/>
  <c r="G909" s="1"/>
  <c r="G909" i="97"/>
  <c r="D908" i="98" s="1"/>
  <c r="G908" s="1"/>
  <c r="G908" i="97"/>
  <c r="D907" i="98" s="1"/>
  <c r="G907" s="1"/>
  <c r="G907" i="97"/>
  <c r="D906" i="98" s="1"/>
  <c r="G906" s="1"/>
  <c r="G906" i="97"/>
  <c r="D905" i="98" s="1"/>
  <c r="G905" s="1"/>
  <c r="G905" i="97"/>
  <c r="D904" i="98" s="1"/>
  <c r="G904" s="1"/>
  <c r="G904" i="97"/>
  <c r="D903" i="98" s="1"/>
  <c r="G903" s="1"/>
  <c r="G903" i="97"/>
  <c r="D902" i="98" s="1"/>
  <c r="G902" s="1"/>
  <c r="G902" i="97"/>
  <c r="D901" i="98" s="1"/>
  <c r="G901" s="1"/>
  <c r="G901" i="97"/>
  <c r="D900" i="98" s="1"/>
  <c r="G900" s="1"/>
  <c r="G900" i="97"/>
  <c r="D899" i="98" s="1"/>
  <c r="G899" s="1"/>
  <c r="G899" i="97"/>
  <c r="D898" i="98" s="1"/>
  <c r="G898" s="1"/>
  <c r="G898" i="97"/>
  <c r="D897" i="98" s="1"/>
  <c r="G897" s="1"/>
  <c r="G897" i="97"/>
  <c r="D896" i="98" s="1"/>
  <c r="G896" s="1"/>
  <c r="G896" i="97"/>
  <c r="D895" i="98" s="1"/>
  <c r="G895" s="1"/>
  <c r="G895" i="97"/>
  <c r="D894" i="98" s="1"/>
  <c r="G894" s="1"/>
  <c r="G894" i="97"/>
  <c r="D893" i="98" s="1"/>
  <c r="G893" s="1"/>
  <c r="G893" i="97"/>
  <c r="D892" i="98" s="1"/>
  <c r="G892" s="1"/>
  <c r="G892" i="97"/>
  <c r="D891" i="98" s="1"/>
  <c r="G891" s="1"/>
  <c r="G891" i="97"/>
  <c r="D890" i="98" s="1"/>
  <c r="G890" s="1"/>
  <c r="G890" i="97"/>
  <c r="D889" i="98" s="1"/>
  <c r="G889" s="1"/>
  <c r="G889" i="97"/>
  <c r="D888" i="98" s="1"/>
  <c r="G888" s="1"/>
  <c r="G888" i="97"/>
  <c r="D887" i="98" s="1"/>
  <c r="G887" s="1"/>
  <c r="G887" i="97"/>
  <c r="D886" i="98" s="1"/>
  <c r="G886" s="1"/>
  <c r="G886" i="97"/>
  <c r="D885" i="98" s="1"/>
  <c r="G885" s="1"/>
  <c r="G885" i="97"/>
  <c r="D884" i="98" s="1"/>
  <c r="G884" s="1"/>
  <c r="G884" i="97"/>
  <c r="D883" i="98" s="1"/>
  <c r="G883" s="1"/>
  <c r="G883" i="97"/>
  <c r="D882" i="98" s="1"/>
  <c r="G882" s="1"/>
  <c r="G882" i="97"/>
  <c r="D881" i="98" s="1"/>
  <c r="G881" s="1"/>
  <c r="G881" i="97"/>
  <c r="D880" i="98" s="1"/>
  <c r="G880" s="1"/>
  <c r="G880" i="97"/>
  <c r="D879" i="98" s="1"/>
  <c r="G879" s="1"/>
  <c r="G879" i="97"/>
  <c r="D878" i="98" s="1"/>
  <c r="G878" s="1"/>
  <c r="G878" i="97"/>
  <c r="D877" i="98" s="1"/>
  <c r="G877" s="1"/>
  <c r="G877" i="97"/>
  <c r="D876" i="98" s="1"/>
  <c r="G876" s="1"/>
  <c r="G876" i="97"/>
  <c r="D875" i="98" s="1"/>
  <c r="G875" s="1"/>
  <c r="G875" i="97"/>
  <c r="D874" i="98" s="1"/>
  <c r="G874" s="1"/>
  <c r="G874" i="97"/>
  <c r="D873" i="98" s="1"/>
  <c r="G873" s="1"/>
  <c r="G873" i="97"/>
  <c r="D872" i="98" s="1"/>
  <c r="G872" s="1"/>
  <c r="G872" i="97"/>
  <c r="D871" i="98" s="1"/>
  <c r="G871" s="1"/>
  <c r="G871" i="97"/>
  <c r="D870" i="98" s="1"/>
  <c r="G870" s="1"/>
  <c r="G870" i="97"/>
  <c r="D869" i="98" s="1"/>
  <c r="G869" s="1"/>
  <c r="G869" i="97"/>
  <c r="D868" i="98" s="1"/>
  <c r="G868" s="1"/>
  <c r="G868" i="97"/>
  <c r="D867" i="98" s="1"/>
  <c r="G867" s="1"/>
  <c r="G867" i="97"/>
  <c r="D866" i="98" s="1"/>
  <c r="G866" s="1"/>
  <c r="G866" i="97"/>
  <c r="D865" i="98" s="1"/>
  <c r="G865" s="1"/>
  <c r="G865" i="97"/>
  <c r="D864" i="98" s="1"/>
  <c r="G864" s="1"/>
  <c r="G864" i="97"/>
  <c r="D863" i="98" s="1"/>
  <c r="G863" s="1"/>
  <c r="G863" i="97"/>
  <c r="D862" i="98" s="1"/>
  <c r="G862" s="1"/>
  <c r="G862" i="97"/>
  <c r="D861" i="98" s="1"/>
  <c r="G861" s="1"/>
  <c r="G861" i="97"/>
  <c r="D860" i="98" s="1"/>
  <c r="G860" s="1"/>
  <c r="G860" i="97"/>
  <c r="D859" i="98" s="1"/>
  <c r="G859" s="1"/>
  <c r="G859" i="97"/>
  <c r="D858" i="98" s="1"/>
  <c r="G858" s="1"/>
  <c r="G858" i="97"/>
  <c r="D857" i="98" s="1"/>
  <c r="G857" s="1"/>
  <c r="G857" i="97"/>
  <c r="D856" i="98" s="1"/>
  <c r="G856" s="1"/>
  <c r="G856" i="97"/>
  <c r="D855" i="98" s="1"/>
  <c r="G855" s="1"/>
  <c r="G855" i="97"/>
  <c r="D854" i="98" s="1"/>
  <c r="G854" s="1"/>
  <c r="G854" i="97"/>
  <c r="D853" i="98" s="1"/>
  <c r="G853" s="1"/>
  <c r="G853" i="97"/>
  <c r="D852" i="98" s="1"/>
  <c r="G852" s="1"/>
  <c r="G852" i="97"/>
  <c r="D851" i="98" s="1"/>
  <c r="G851" s="1"/>
  <c r="G851" i="97"/>
  <c r="D850" i="98" s="1"/>
  <c r="G850" s="1"/>
  <c r="G850" i="97"/>
  <c r="D849" i="98" s="1"/>
  <c r="G849" s="1"/>
  <c r="G849" i="97"/>
  <c r="D848" i="98" s="1"/>
  <c r="G848" s="1"/>
  <c r="G848" i="97"/>
  <c r="D847" i="98" s="1"/>
  <c r="G847" s="1"/>
  <c r="G847" i="97"/>
  <c r="D846" i="98" s="1"/>
  <c r="G846" s="1"/>
  <c r="G846" i="97"/>
  <c r="D845" i="98" s="1"/>
  <c r="G845" s="1"/>
  <c r="G845" i="97"/>
  <c r="D844" i="98" s="1"/>
  <c r="G844" s="1"/>
  <c r="G844" i="97"/>
  <c r="D843" i="98" s="1"/>
  <c r="G843" s="1"/>
  <c r="G843" i="97"/>
  <c r="D842" i="98" s="1"/>
  <c r="G842" s="1"/>
  <c r="G842" i="97"/>
  <c r="D841" i="98" s="1"/>
  <c r="G841" s="1"/>
  <c r="G841" i="97"/>
  <c r="D840" i="98" s="1"/>
  <c r="G840" s="1"/>
  <c r="G840" i="97"/>
  <c r="D839" i="98" s="1"/>
  <c r="G839" s="1"/>
  <c r="G839" i="97"/>
  <c r="D838" i="98" s="1"/>
  <c r="G838" s="1"/>
  <c r="G838" i="97"/>
  <c r="D837" i="98" s="1"/>
  <c r="G837" s="1"/>
  <c r="G837" i="97"/>
  <c r="D836" i="98" s="1"/>
  <c r="G836" s="1"/>
  <c r="G836" i="97"/>
  <c r="D835" i="98" s="1"/>
  <c r="G835" s="1"/>
  <c r="G835" i="97"/>
  <c r="D834" i="98" s="1"/>
  <c r="G834" s="1"/>
  <c r="G834" i="97"/>
  <c r="D833" i="98" s="1"/>
  <c r="G833" s="1"/>
  <c r="G833" i="97"/>
  <c r="D832" i="98" s="1"/>
  <c r="G832" s="1"/>
  <c r="G832" i="97"/>
  <c r="D831" i="98" s="1"/>
  <c r="G831" s="1"/>
  <c r="G831" i="97"/>
  <c r="D830" i="98" s="1"/>
  <c r="G830" s="1"/>
  <c r="G830" i="97"/>
  <c r="D829" i="98" s="1"/>
  <c r="G829" s="1"/>
  <c r="G829" i="97"/>
  <c r="D828" i="98" s="1"/>
  <c r="G828" s="1"/>
  <c r="G828" i="97"/>
  <c r="D827" i="98" s="1"/>
  <c r="G827" s="1"/>
  <c r="G827" i="97"/>
  <c r="D826" i="98" s="1"/>
  <c r="G826" s="1"/>
  <c r="G826" i="97"/>
  <c r="D825" i="98" s="1"/>
  <c r="G825" s="1"/>
  <c r="G825" i="97"/>
  <c r="D824" i="98" s="1"/>
  <c r="G824" s="1"/>
  <c r="G824" i="97"/>
  <c r="D823" i="98" s="1"/>
  <c r="G823" s="1"/>
  <c r="G823" i="97"/>
  <c r="D822" i="98" s="1"/>
  <c r="G822" s="1"/>
  <c r="G822" i="97"/>
  <c r="D821" i="98" s="1"/>
  <c r="G821" s="1"/>
  <c r="G821" i="97"/>
  <c r="D820" i="98" s="1"/>
  <c r="G820" s="1"/>
  <c r="G820" i="97"/>
  <c r="D819" i="98" s="1"/>
  <c r="G819" s="1"/>
  <c r="G819" i="97"/>
  <c r="D818" i="98" s="1"/>
  <c r="G818" s="1"/>
  <c r="G818" i="97"/>
  <c r="D817" i="98" s="1"/>
  <c r="G817" s="1"/>
  <c r="G817" i="97"/>
  <c r="D816" i="98" s="1"/>
  <c r="G816" s="1"/>
  <c r="G816" i="97"/>
  <c r="D815" i="98" s="1"/>
  <c r="G815" s="1"/>
  <c r="G815" i="97"/>
  <c r="D814" i="98" s="1"/>
  <c r="G814" s="1"/>
  <c r="G814" i="97"/>
  <c r="D813" i="98" s="1"/>
  <c r="G813" s="1"/>
  <c r="G813" i="97"/>
  <c r="D812" i="98" s="1"/>
  <c r="G812" s="1"/>
  <c r="G812" i="97"/>
  <c r="D811" i="98" s="1"/>
  <c r="G811" s="1"/>
  <c r="G811" i="97"/>
  <c r="D810" i="98" s="1"/>
  <c r="G810" s="1"/>
  <c r="G810" i="97"/>
  <c r="D809" i="98" s="1"/>
  <c r="G809" s="1"/>
  <c r="G809" i="97"/>
  <c r="D808" i="98" s="1"/>
  <c r="G808" s="1"/>
  <c r="G808" i="97"/>
  <c r="D807" i="98" s="1"/>
  <c r="G807" s="1"/>
  <c r="G807" i="97"/>
  <c r="D806" i="98" s="1"/>
  <c r="G806" s="1"/>
  <c r="G806" i="97"/>
  <c r="D805" i="98" s="1"/>
  <c r="G805" s="1"/>
  <c r="G805" i="97"/>
  <c r="D804" i="98" s="1"/>
  <c r="G804" s="1"/>
  <c r="G804" i="97"/>
  <c r="D803" i="98" s="1"/>
  <c r="G803" s="1"/>
  <c r="G803" i="97"/>
  <c r="D802" i="98" s="1"/>
  <c r="G802" s="1"/>
  <c r="G802" i="97"/>
  <c r="D801" i="98" s="1"/>
  <c r="G801" s="1"/>
  <c r="G801" i="97"/>
  <c r="D800" i="98" s="1"/>
  <c r="G800" s="1"/>
  <c r="G800" i="97"/>
  <c r="D799" i="98" s="1"/>
  <c r="G799" s="1"/>
  <c r="G799" i="97"/>
  <c r="D798" i="98" s="1"/>
  <c r="G798" s="1"/>
  <c r="G798" i="97"/>
  <c r="D797" i="98" s="1"/>
  <c r="G797" s="1"/>
  <c r="G797" i="97"/>
  <c r="D796" i="98" s="1"/>
  <c r="G796" s="1"/>
  <c r="G796" i="97"/>
  <c r="D795" i="98" s="1"/>
  <c r="G795" s="1"/>
  <c r="G795" i="97"/>
  <c r="D794" i="98" s="1"/>
  <c r="G794" s="1"/>
  <c r="G794" i="97"/>
  <c r="D793" i="98" s="1"/>
  <c r="G793" s="1"/>
  <c r="G793" i="97"/>
  <c r="D792" i="98" s="1"/>
  <c r="G792" s="1"/>
  <c r="G792" i="97"/>
  <c r="D791" i="98" s="1"/>
  <c r="G791" s="1"/>
  <c r="G791" i="97"/>
  <c r="D790" i="98" s="1"/>
  <c r="G790" s="1"/>
  <c r="G790" i="97"/>
  <c r="D789" i="98" s="1"/>
  <c r="G789" s="1"/>
  <c r="G789" i="97"/>
  <c r="D788" i="98" s="1"/>
  <c r="G788" s="1"/>
  <c r="G788" i="97"/>
  <c r="D787" i="98" s="1"/>
  <c r="G787" s="1"/>
  <c r="G787" i="97"/>
  <c r="D786" i="98" s="1"/>
  <c r="G786" s="1"/>
  <c r="G786" i="97"/>
  <c r="D785" i="98" s="1"/>
  <c r="G785" s="1"/>
  <c r="G785" i="97"/>
  <c r="D784" i="98" s="1"/>
  <c r="G784" s="1"/>
  <c r="G784" i="97"/>
  <c r="D783" i="98" s="1"/>
  <c r="G783" s="1"/>
  <c r="G783" i="97"/>
  <c r="D782" i="98" s="1"/>
  <c r="G782" s="1"/>
  <c r="G782" i="97"/>
  <c r="D781" i="98" s="1"/>
  <c r="G781" s="1"/>
  <c r="G781" i="97"/>
  <c r="D780" i="98" s="1"/>
  <c r="G780" s="1"/>
  <c r="G780" i="97"/>
  <c r="D779" i="98" s="1"/>
  <c r="G779" s="1"/>
  <c r="G779" i="97"/>
  <c r="D778" i="98" s="1"/>
  <c r="G778" s="1"/>
  <c r="G778" i="97"/>
  <c r="D777" i="98" s="1"/>
  <c r="G777" s="1"/>
  <c r="G777" i="97"/>
  <c r="D776" i="98" s="1"/>
  <c r="G776" s="1"/>
  <c r="G776" i="97"/>
  <c r="D775" i="98" s="1"/>
  <c r="G775" s="1"/>
  <c r="G775" i="97"/>
  <c r="D774" i="98" s="1"/>
  <c r="G774" s="1"/>
  <c r="G774" i="97"/>
  <c r="D773" i="98" s="1"/>
  <c r="G773" s="1"/>
  <c r="G773" i="97"/>
  <c r="D772" i="98" s="1"/>
  <c r="G772" s="1"/>
  <c r="G772" i="97"/>
  <c r="D771" i="98" s="1"/>
  <c r="G771" s="1"/>
  <c r="G771" i="97"/>
  <c r="D770" i="98" s="1"/>
  <c r="G770" s="1"/>
  <c r="G770" i="97"/>
  <c r="D769" i="98" s="1"/>
  <c r="G769" s="1"/>
  <c r="G769" i="97"/>
  <c r="D768" i="98" s="1"/>
  <c r="G768" s="1"/>
  <c r="G768" i="97"/>
  <c r="D767" i="98" s="1"/>
  <c r="G767" s="1"/>
  <c r="G767" i="97"/>
  <c r="D766" i="98" s="1"/>
  <c r="G766" s="1"/>
  <c r="G766" i="97"/>
  <c r="D765" i="98" s="1"/>
  <c r="G765" s="1"/>
  <c r="G765" i="97"/>
  <c r="D764" i="98" s="1"/>
  <c r="G764" s="1"/>
  <c r="G764" i="97"/>
  <c r="D763" i="98" s="1"/>
  <c r="G763" s="1"/>
  <c r="G763" i="97"/>
  <c r="D762" i="98" s="1"/>
  <c r="G762" s="1"/>
  <c r="G762" i="97"/>
  <c r="D761" i="98" s="1"/>
  <c r="G761" s="1"/>
  <c r="G761" i="97"/>
  <c r="D760" i="98" s="1"/>
  <c r="G760" s="1"/>
  <c r="G760" i="97"/>
  <c r="D759" i="98" s="1"/>
  <c r="G759" s="1"/>
  <c r="G759" i="97"/>
  <c r="D758" i="98" s="1"/>
  <c r="G758" s="1"/>
  <c r="G758" i="97"/>
  <c r="D757" i="98" s="1"/>
  <c r="G757" s="1"/>
  <c r="G757" i="97"/>
  <c r="D756" i="98" s="1"/>
  <c r="G756" s="1"/>
  <c r="G756" i="97"/>
  <c r="D755" i="98" s="1"/>
  <c r="G755" s="1"/>
  <c r="G755" i="97"/>
  <c r="D754" i="98" s="1"/>
  <c r="G754" s="1"/>
  <c r="G754" i="97"/>
  <c r="D753" i="98" s="1"/>
  <c r="G753" s="1"/>
  <c r="G753" i="97"/>
  <c r="D752" i="98" s="1"/>
  <c r="G752" s="1"/>
  <c r="G752" i="97"/>
  <c r="D751" i="98" s="1"/>
  <c r="G751" s="1"/>
  <c r="G751" i="97"/>
  <c r="D750" i="98" s="1"/>
  <c r="G750" s="1"/>
  <c r="G750" i="97"/>
  <c r="D749" i="98" s="1"/>
  <c r="G749" s="1"/>
  <c r="G749" i="97"/>
  <c r="D748" i="98" s="1"/>
  <c r="G748" s="1"/>
  <c r="G748" i="97"/>
  <c r="D747" i="98" s="1"/>
  <c r="G747" s="1"/>
  <c r="G747" i="97"/>
  <c r="D746" i="98" s="1"/>
  <c r="G746" s="1"/>
  <c r="G746" i="97"/>
  <c r="D745" i="98" s="1"/>
  <c r="G745" s="1"/>
  <c r="G745" i="97"/>
  <c r="D744" i="98" s="1"/>
  <c r="G744" s="1"/>
  <c r="G744" i="97"/>
  <c r="D743" i="98" s="1"/>
  <c r="G743" s="1"/>
  <c r="G743" i="97"/>
  <c r="D742" i="98" s="1"/>
  <c r="G742" s="1"/>
  <c r="G742" i="97"/>
  <c r="D741" i="98" s="1"/>
  <c r="G741" s="1"/>
  <c r="G741" i="97"/>
  <c r="D740" i="98" s="1"/>
  <c r="G740" s="1"/>
  <c r="G740" i="97"/>
  <c r="D739" i="98" s="1"/>
  <c r="G739" s="1"/>
  <c r="G739" i="97"/>
  <c r="D738" i="98" s="1"/>
  <c r="G738" s="1"/>
  <c r="G738" i="97"/>
  <c r="D737" i="98" s="1"/>
  <c r="G737" s="1"/>
  <c r="G737" i="97"/>
  <c r="D736" i="98" s="1"/>
  <c r="G736" s="1"/>
  <c r="G736" i="97"/>
  <c r="D735" i="98" s="1"/>
  <c r="G735" s="1"/>
  <c r="G735" i="97"/>
  <c r="D734" i="98" s="1"/>
  <c r="G734" s="1"/>
  <c r="G734" i="97"/>
  <c r="D733" i="98" s="1"/>
  <c r="G733" s="1"/>
  <c r="G733" i="97"/>
  <c r="D732" i="98" s="1"/>
  <c r="G732" s="1"/>
  <c r="G732" i="97"/>
  <c r="D731" i="98" s="1"/>
  <c r="G731" s="1"/>
  <c r="G731" i="97"/>
  <c r="D730" i="98" s="1"/>
  <c r="G730" s="1"/>
  <c r="G730" i="97"/>
  <c r="D729" i="98" s="1"/>
  <c r="G729" s="1"/>
  <c r="G729" i="97"/>
  <c r="D728" i="98" s="1"/>
  <c r="G728" s="1"/>
  <c r="G728" i="97"/>
  <c r="D727" i="98" s="1"/>
  <c r="G727" s="1"/>
  <c r="G727" i="97"/>
  <c r="D726" i="98" s="1"/>
  <c r="G726" s="1"/>
  <c r="G726" i="97"/>
  <c r="D725" i="98" s="1"/>
  <c r="G725" s="1"/>
  <c r="G725" i="97"/>
  <c r="D724" i="98" s="1"/>
  <c r="G724" s="1"/>
  <c r="G724" i="97"/>
  <c r="D723" i="98" s="1"/>
  <c r="G723" s="1"/>
  <c r="G723" i="97"/>
  <c r="D722" i="98" s="1"/>
  <c r="G722" s="1"/>
  <c r="G722" i="97"/>
  <c r="D721" i="98" s="1"/>
  <c r="G721" s="1"/>
  <c r="G721" i="97"/>
  <c r="D720" i="98" s="1"/>
  <c r="G720" s="1"/>
  <c r="G720" i="97"/>
  <c r="D719" i="98" s="1"/>
  <c r="G719" s="1"/>
  <c r="G719" i="97"/>
  <c r="D718" i="98" s="1"/>
  <c r="G718" s="1"/>
  <c r="G718" i="97"/>
  <c r="D717" i="98" s="1"/>
  <c r="G717" s="1"/>
  <c r="G717" i="97"/>
  <c r="D716" i="98" s="1"/>
  <c r="G716" s="1"/>
  <c r="G716" i="97"/>
  <c r="D715" i="98" s="1"/>
  <c r="G715" s="1"/>
  <c r="G715" i="97"/>
  <c r="D714" i="98" s="1"/>
  <c r="G714" s="1"/>
  <c r="G714" i="97"/>
  <c r="D713" i="98" s="1"/>
  <c r="G713" s="1"/>
  <c r="G713" i="97"/>
  <c r="D712" i="98" s="1"/>
  <c r="G712" s="1"/>
  <c r="G712" i="97"/>
  <c r="D711" i="98" s="1"/>
  <c r="G711" s="1"/>
  <c r="G711" i="97"/>
  <c r="D710" i="98" s="1"/>
  <c r="G710" s="1"/>
  <c r="G710" i="97"/>
  <c r="D709" i="98" s="1"/>
  <c r="G709" s="1"/>
  <c r="G709" i="97"/>
  <c r="D708" i="98" s="1"/>
  <c r="G708" s="1"/>
  <c r="G708" i="97"/>
  <c r="D707" i="98" s="1"/>
  <c r="G707" s="1"/>
  <c r="G707" i="97"/>
  <c r="D706" i="98" s="1"/>
  <c r="G706" s="1"/>
  <c r="G706" i="97"/>
  <c r="D705" i="98" s="1"/>
  <c r="G705" s="1"/>
  <c r="G705" i="97"/>
  <c r="D704" i="98" s="1"/>
  <c r="G704" s="1"/>
  <c r="G704" i="97"/>
  <c r="D703" i="98" s="1"/>
  <c r="G703" s="1"/>
  <c r="G703" i="97"/>
  <c r="D702" i="98" s="1"/>
  <c r="G702" s="1"/>
  <c r="G702" i="97"/>
  <c r="D701" i="98" s="1"/>
  <c r="G701" s="1"/>
  <c r="G701" i="97"/>
  <c r="D700" i="98" s="1"/>
  <c r="G700" s="1"/>
  <c r="G700" i="97"/>
  <c r="D699" i="98" s="1"/>
  <c r="G699" s="1"/>
  <c r="G699" i="97"/>
  <c r="D698" i="98" s="1"/>
  <c r="G698" s="1"/>
  <c r="G698" i="97"/>
  <c r="D697" i="98" s="1"/>
  <c r="G697" s="1"/>
  <c r="G697" i="97"/>
  <c r="D696" i="98" s="1"/>
  <c r="G696" s="1"/>
  <c r="G696" i="97"/>
  <c r="D695" i="98" s="1"/>
  <c r="G695" s="1"/>
  <c r="G695" i="97"/>
  <c r="D694" i="98" s="1"/>
  <c r="G694" s="1"/>
  <c r="G694" i="97"/>
  <c r="D693" i="98" s="1"/>
  <c r="G693" s="1"/>
  <c r="G693" i="97"/>
  <c r="D692" i="98" s="1"/>
  <c r="G692" s="1"/>
  <c r="G692" i="97"/>
  <c r="D691" i="98" s="1"/>
  <c r="G691" s="1"/>
  <c r="G691" i="97"/>
  <c r="D690" i="98" s="1"/>
  <c r="G690" s="1"/>
  <c r="G690" i="97"/>
  <c r="D689" i="98" s="1"/>
  <c r="G689" s="1"/>
  <c r="G689" i="97"/>
  <c r="D688" i="98" s="1"/>
  <c r="G688" s="1"/>
  <c r="G688" i="97"/>
  <c r="D687" i="98" s="1"/>
  <c r="G687" s="1"/>
  <c r="G687" i="97"/>
  <c r="D686" i="98" s="1"/>
  <c r="G686" s="1"/>
  <c r="G686" i="97"/>
  <c r="D685" i="98" s="1"/>
  <c r="G685" s="1"/>
  <c r="G685" i="97"/>
  <c r="D684" i="98" s="1"/>
  <c r="G684" s="1"/>
  <c r="G684" i="97"/>
  <c r="D683" i="98" s="1"/>
  <c r="G683" s="1"/>
  <c r="G683" i="97"/>
  <c r="D682" i="98" s="1"/>
  <c r="G682" s="1"/>
  <c r="G682" i="97"/>
  <c r="D681" i="98" s="1"/>
  <c r="G681" s="1"/>
  <c r="G681" i="97"/>
  <c r="D680" i="98" s="1"/>
  <c r="G680" s="1"/>
  <c r="G680" i="97"/>
  <c r="D679" i="98" s="1"/>
  <c r="G679" s="1"/>
  <c r="G679" i="97"/>
  <c r="D678" i="98" s="1"/>
  <c r="G678" s="1"/>
  <c r="G678" i="97"/>
  <c r="D677" i="98" s="1"/>
  <c r="G677" s="1"/>
  <c r="G677" i="97"/>
  <c r="D676" i="98" s="1"/>
  <c r="G676" s="1"/>
  <c r="G676" i="97"/>
  <c r="D675" i="98" s="1"/>
  <c r="G675" s="1"/>
  <c r="G675" i="97"/>
  <c r="D674" i="98" s="1"/>
  <c r="G674" s="1"/>
  <c r="G674" i="97"/>
  <c r="D673" i="98" s="1"/>
  <c r="G673" s="1"/>
  <c r="G673" i="97"/>
  <c r="D672" i="98" s="1"/>
  <c r="G672" s="1"/>
  <c r="G672" i="97"/>
  <c r="D671" i="98" s="1"/>
  <c r="G671" s="1"/>
  <c r="G671" i="97"/>
  <c r="D670" i="98" s="1"/>
  <c r="G670" s="1"/>
  <c r="G670" i="97"/>
  <c r="D669" i="98" s="1"/>
  <c r="G669" s="1"/>
  <c r="G669" i="97"/>
  <c r="D668" i="98" s="1"/>
  <c r="G668" s="1"/>
  <c r="G668" i="97"/>
  <c r="D667" i="98" s="1"/>
  <c r="G667" s="1"/>
  <c r="G667" i="97"/>
  <c r="D666" i="98" s="1"/>
  <c r="G666" s="1"/>
  <c r="G666" i="97"/>
  <c r="D665" i="98" s="1"/>
  <c r="G665" s="1"/>
  <c r="G665" i="97"/>
  <c r="D664" i="98" s="1"/>
  <c r="G664" s="1"/>
  <c r="G664" i="97"/>
  <c r="D663" i="98" s="1"/>
  <c r="G663" s="1"/>
  <c r="G663" i="97"/>
  <c r="D662" i="98" s="1"/>
  <c r="G662" s="1"/>
  <c r="G662" i="97"/>
  <c r="D661" i="98" s="1"/>
  <c r="G661" s="1"/>
  <c r="G661" i="97"/>
  <c r="D660" i="98" s="1"/>
  <c r="G660" s="1"/>
  <c r="G660" i="97"/>
  <c r="D659" i="98" s="1"/>
  <c r="G659" s="1"/>
  <c r="G659" i="97"/>
  <c r="D658" i="98" s="1"/>
  <c r="G658" s="1"/>
  <c r="G658" i="97"/>
  <c r="D657" i="98" s="1"/>
  <c r="G657" s="1"/>
  <c r="G657" i="97"/>
  <c r="D656" i="98" s="1"/>
  <c r="G656" s="1"/>
  <c r="G656" i="97"/>
  <c r="D655" i="98" s="1"/>
  <c r="G655" s="1"/>
  <c r="G655" i="97"/>
  <c r="D654" i="98" s="1"/>
  <c r="G654" s="1"/>
  <c r="G654" i="97"/>
  <c r="D653" i="98" s="1"/>
  <c r="G653" s="1"/>
  <c r="G653" i="97"/>
  <c r="D652" i="98" s="1"/>
  <c r="G652" s="1"/>
  <c r="G652" i="97"/>
  <c r="D651" i="98" s="1"/>
  <c r="G651" s="1"/>
  <c r="G651" i="97"/>
  <c r="D650" i="98" s="1"/>
  <c r="G650" s="1"/>
  <c r="G650" i="97"/>
  <c r="D649" i="98" s="1"/>
  <c r="G649" s="1"/>
  <c r="G649" i="97"/>
  <c r="D648" i="98" s="1"/>
  <c r="G648" s="1"/>
  <c r="G648" i="97"/>
  <c r="D647" i="98" s="1"/>
  <c r="G647" s="1"/>
  <c r="G647" i="97"/>
  <c r="D646" i="98" s="1"/>
  <c r="G646" s="1"/>
  <c r="G646" i="97"/>
  <c r="D645" i="98" s="1"/>
  <c r="G645" s="1"/>
  <c r="G645" i="97"/>
  <c r="D644" i="98" s="1"/>
  <c r="G644" s="1"/>
  <c r="G644" i="97"/>
  <c r="D643" i="98" s="1"/>
  <c r="G643" s="1"/>
  <c r="G643" i="97"/>
  <c r="D642" i="98" s="1"/>
  <c r="G642" s="1"/>
  <c r="G642" i="97"/>
  <c r="D641" i="98" s="1"/>
  <c r="G641" s="1"/>
  <c r="G641" i="97"/>
  <c r="D640" i="98" s="1"/>
  <c r="G640" s="1"/>
  <c r="G640" i="97"/>
  <c r="D639" i="98" s="1"/>
  <c r="G639" s="1"/>
  <c r="G639" i="97"/>
  <c r="D638" i="98" s="1"/>
  <c r="G638" s="1"/>
  <c r="G638" i="97"/>
  <c r="D637" i="98" s="1"/>
  <c r="G637" s="1"/>
  <c r="G637" i="97"/>
  <c r="D636" i="98" s="1"/>
  <c r="G636" s="1"/>
  <c r="G636" i="97"/>
  <c r="D635" i="98" s="1"/>
  <c r="G635" s="1"/>
  <c r="G635" i="97"/>
  <c r="D634" i="98" s="1"/>
  <c r="G634" s="1"/>
  <c r="G634" i="97"/>
  <c r="D633" i="98" s="1"/>
  <c r="G633" s="1"/>
  <c r="G633" i="97"/>
  <c r="D632" i="98" s="1"/>
  <c r="G632" s="1"/>
  <c r="G632" i="97"/>
  <c r="D631" i="98" s="1"/>
  <c r="G631" s="1"/>
  <c r="G631" i="97"/>
  <c r="D630" i="98" s="1"/>
  <c r="G630" s="1"/>
  <c r="G630" i="97"/>
  <c r="D629" i="98" s="1"/>
  <c r="G629" s="1"/>
  <c r="G629" i="97"/>
  <c r="D628" i="98" s="1"/>
  <c r="G628" s="1"/>
  <c r="G628" i="97"/>
  <c r="D627" i="98" s="1"/>
  <c r="G627" s="1"/>
  <c r="G627" i="97"/>
  <c r="D626" i="98" s="1"/>
  <c r="G626" s="1"/>
  <c r="G626" i="97"/>
  <c r="D625" i="98" s="1"/>
  <c r="G625" s="1"/>
  <c r="G625" i="97"/>
  <c r="D624" i="98" s="1"/>
  <c r="G624" s="1"/>
  <c r="G624" i="97"/>
  <c r="D623" i="98" s="1"/>
  <c r="G623" s="1"/>
  <c r="G623" i="97"/>
  <c r="D622" i="98" s="1"/>
  <c r="G622" s="1"/>
  <c r="G622" i="97"/>
  <c r="D621" i="98" s="1"/>
  <c r="G621" s="1"/>
  <c r="G621" i="97"/>
  <c r="D620" i="98" s="1"/>
  <c r="G620" s="1"/>
  <c r="G620" i="97"/>
  <c r="D619" i="98" s="1"/>
  <c r="G619" s="1"/>
  <c r="G619" i="97"/>
  <c r="D618" i="98" s="1"/>
  <c r="G618" s="1"/>
  <c r="G618" i="97"/>
  <c r="D617" i="98" s="1"/>
  <c r="G617" s="1"/>
  <c r="G617" i="97"/>
  <c r="D616" i="98" s="1"/>
  <c r="G616" s="1"/>
  <c r="G616" i="97"/>
  <c r="D615" i="98" s="1"/>
  <c r="G615" s="1"/>
  <c r="G615" i="97"/>
  <c r="D614" i="98" s="1"/>
  <c r="G614" s="1"/>
  <c r="G614" i="97"/>
  <c r="D613" i="98" s="1"/>
  <c r="G613" s="1"/>
  <c r="G613" i="97"/>
  <c r="D612" i="98" s="1"/>
  <c r="G612" s="1"/>
  <c r="G612" i="97"/>
  <c r="D611" i="98" s="1"/>
  <c r="G611" s="1"/>
  <c r="G611" i="97"/>
  <c r="D610" i="98" s="1"/>
  <c r="G610" s="1"/>
  <c r="G610" i="97"/>
  <c r="D609" i="98" s="1"/>
  <c r="G609" s="1"/>
  <c r="G609" i="97"/>
  <c r="D608" i="98" s="1"/>
  <c r="G608" s="1"/>
  <c r="G608" i="97"/>
  <c r="D607" i="98" s="1"/>
  <c r="G607" s="1"/>
  <c r="G607" i="97"/>
  <c r="D606" i="98" s="1"/>
  <c r="G606" s="1"/>
  <c r="G606" i="97"/>
  <c r="D605" i="98" s="1"/>
  <c r="G605" s="1"/>
  <c r="G605" i="97"/>
  <c r="D604" i="98" s="1"/>
  <c r="G604" s="1"/>
  <c r="G604" i="97"/>
  <c r="D603" i="98" s="1"/>
  <c r="G603" s="1"/>
  <c r="G603" i="97"/>
  <c r="D602" i="98" s="1"/>
  <c r="G602" s="1"/>
  <c r="G602" i="97"/>
  <c r="D601" i="98" s="1"/>
  <c r="G601" s="1"/>
  <c r="G601" i="97"/>
  <c r="D600" i="98" s="1"/>
  <c r="G600" s="1"/>
  <c r="G600" i="97"/>
  <c r="D599" i="98" s="1"/>
  <c r="G599" s="1"/>
  <c r="G599" i="97"/>
  <c r="D598" i="98" s="1"/>
  <c r="G598" s="1"/>
  <c r="G598" i="97"/>
  <c r="D597" i="98" s="1"/>
  <c r="G597" s="1"/>
  <c r="G597" i="97"/>
  <c r="D596" i="98" s="1"/>
  <c r="G596" s="1"/>
  <c r="G596" i="97"/>
  <c r="D595" i="98" s="1"/>
  <c r="G595" s="1"/>
  <c r="G595" i="97"/>
  <c r="D594" i="98" s="1"/>
  <c r="G594" s="1"/>
  <c r="G594" i="97"/>
  <c r="D593" i="98" s="1"/>
  <c r="G593" s="1"/>
  <c r="G593" i="97"/>
  <c r="D592" i="98" s="1"/>
  <c r="G592" s="1"/>
  <c r="G592" i="97"/>
  <c r="D591" i="98" s="1"/>
  <c r="G591" s="1"/>
  <c r="G591" i="97"/>
  <c r="D590" i="98" s="1"/>
  <c r="G590" s="1"/>
  <c r="G590" i="97"/>
  <c r="D589" i="98" s="1"/>
  <c r="G589" s="1"/>
  <c r="G589" i="97"/>
  <c r="D588" i="98" s="1"/>
  <c r="G588" s="1"/>
  <c r="G588" i="97"/>
  <c r="D587" i="98" s="1"/>
  <c r="G587" s="1"/>
  <c r="G587" i="97"/>
  <c r="D586" i="98" s="1"/>
  <c r="G586" s="1"/>
  <c r="G586" i="97"/>
  <c r="D585" i="98" s="1"/>
  <c r="G585" s="1"/>
  <c r="G585" i="97"/>
  <c r="D584" i="98" s="1"/>
  <c r="G584" s="1"/>
  <c r="G584" i="97"/>
  <c r="D583" i="98" s="1"/>
  <c r="G583" s="1"/>
  <c r="G583" i="97"/>
  <c r="D582" i="98" s="1"/>
  <c r="G582" s="1"/>
  <c r="G582" i="97"/>
  <c r="D581" i="98" s="1"/>
  <c r="G581" s="1"/>
  <c r="G581" i="97"/>
  <c r="D580" i="98" s="1"/>
  <c r="G580" s="1"/>
  <c r="G580" i="97"/>
  <c r="D579" i="98" s="1"/>
  <c r="G579" s="1"/>
  <c r="G579" i="97"/>
  <c r="D578" i="98" s="1"/>
  <c r="G578" s="1"/>
  <c r="G578" i="97"/>
  <c r="D577" i="98" s="1"/>
  <c r="G577" s="1"/>
  <c r="G577" i="97"/>
  <c r="D576" i="98" s="1"/>
  <c r="G576" s="1"/>
  <c r="G576" i="97"/>
  <c r="D575" i="98" s="1"/>
  <c r="G575" s="1"/>
  <c r="G575" i="97"/>
  <c r="D574" i="98" s="1"/>
  <c r="G574" s="1"/>
  <c r="G574" i="97"/>
  <c r="D573" i="98" s="1"/>
  <c r="G573" s="1"/>
  <c r="G573" i="97"/>
  <c r="D572" i="98" s="1"/>
  <c r="G572" s="1"/>
  <c r="G572" i="97"/>
  <c r="D571" i="98" s="1"/>
  <c r="G571" s="1"/>
  <c r="G571" i="97"/>
  <c r="D570" i="98" s="1"/>
  <c r="G570" s="1"/>
  <c r="G570" i="97"/>
  <c r="D569" i="98" s="1"/>
  <c r="G569" s="1"/>
  <c r="G569" i="97"/>
  <c r="D568" i="98" s="1"/>
  <c r="G568" s="1"/>
  <c r="G568" i="97"/>
  <c r="D567" i="98" s="1"/>
  <c r="G567" s="1"/>
  <c r="G567" i="97"/>
  <c r="D566" i="98" s="1"/>
  <c r="G566" s="1"/>
  <c r="G566" i="97"/>
  <c r="D565" i="98" s="1"/>
  <c r="G565" s="1"/>
  <c r="G565" i="97"/>
  <c r="D564" i="98" s="1"/>
  <c r="G564" s="1"/>
  <c r="G564" i="97"/>
  <c r="D563" i="98" s="1"/>
  <c r="G563" s="1"/>
  <c r="G563" i="97"/>
  <c r="D562" i="98" s="1"/>
  <c r="G562" s="1"/>
  <c r="G562" i="97"/>
  <c r="D561" i="98" s="1"/>
  <c r="G561" s="1"/>
  <c r="G561" i="97"/>
  <c r="D560" i="98" s="1"/>
  <c r="G560" s="1"/>
  <c r="G560" i="97"/>
  <c r="D559" i="98" s="1"/>
  <c r="G559" s="1"/>
  <c r="G559" i="97"/>
  <c r="D558" i="98" s="1"/>
  <c r="G558" s="1"/>
  <c r="G558" i="97"/>
  <c r="D557" i="98" s="1"/>
  <c r="G557" s="1"/>
  <c r="G557" i="97"/>
  <c r="D556" i="98" s="1"/>
  <c r="G556" s="1"/>
  <c r="G556" i="97"/>
  <c r="D555" i="98" s="1"/>
  <c r="G555" s="1"/>
  <c r="G555" i="97"/>
  <c r="D554" i="98" s="1"/>
  <c r="G554" s="1"/>
  <c r="G554" i="97"/>
  <c r="D553" i="98" s="1"/>
  <c r="G553" s="1"/>
  <c r="G553" i="97"/>
  <c r="D552" i="98" s="1"/>
  <c r="G552" s="1"/>
  <c r="G552" i="97"/>
  <c r="D551" i="98" s="1"/>
  <c r="G551" s="1"/>
  <c r="G551" i="97"/>
  <c r="D550" i="98" s="1"/>
  <c r="G550" s="1"/>
  <c r="G550" i="97"/>
  <c r="D549" i="98" s="1"/>
  <c r="G549" s="1"/>
  <c r="G549" i="97"/>
  <c r="D548" i="98" s="1"/>
  <c r="G548" s="1"/>
  <c r="G548" i="97"/>
  <c r="D547" i="98" s="1"/>
  <c r="G547" s="1"/>
  <c r="G547" i="97"/>
  <c r="D546" i="98" s="1"/>
  <c r="G546" s="1"/>
  <c r="G546" i="97"/>
  <c r="D545" i="98" s="1"/>
  <c r="G545" s="1"/>
  <c r="G545" i="97"/>
  <c r="D544" i="98" s="1"/>
  <c r="G544" s="1"/>
  <c r="G544" i="97"/>
  <c r="D543" i="98" s="1"/>
  <c r="G543" s="1"/>
  <c r="G543" i="97"/>
  <c r="D542" i="98" s="1"/>
  <c r="G542" s="1"/>
  <c r="G542" i="97"/>
  <c r="D541" i="98" s="1"/>
  <c r="G541" s="1"/>
  <c r="G541" i="97"/>
  <c r="D540" i="98" s="1"/>
  <c r="G540" s="1"/>
  <c r="G540" i="97"/>
  <c r="D539" i="98" s="1"/>
  <c r="G539" s="1"/>
  <c r="G539" i="97"/>
  <c r="D538" i="98" s="1"/>
  <c r="G538" s="1"/>
  <c r="G538" i="97"/>
  <c r="D537" i="98" s="1"/>
  <c r="G537" s="1"/>
  <c r="G537" i="97"/>
  <c r="D536" i="98" s="1"/>
  <c r="G536" s="1"/>
  <c r="G536" i="97"/>
  <c r="D535" i="98" s="1"/>
  <c r="G535" s="1"/>
  <c r="G535" i="97"/>
  <c r="D534" i="98" s="1"/>
  <c r="G534" s="1"/>
  <c r="G534" i="97"/>
  <c r="D533" i="98" s="1"/>
  <c r="G533" s="1"/>
  <c r="G533" i="97"/>
  <c r="D532" i="98" s="1"/>
  <c r="G532" s="1"/>
  <c r="G532" i="97"/>
  <c r="D531" i="98" s="1"/>
  <c r="G531" s="1"/>
  <c r="G531" i="97"/>
  <c r="D530" i="98" s="1"/>
  <c r="G530" s="1"/>
  <c r="G530" i="97"/>
  <c r="D529" i="98" s="1"/>
  <c r="G529" s="1"/>
  <c r="G529" i="97"/>
  <c r="D528" i="98" s="1"/>
  <c r="G528" s="1"/>
  <c r="G528" i="97"/>
  <c r="D527" i="98" s="1"/>
  <c r="G527" s="1"/>
  <c r="G527" i="97"/>
  <c r="D526" i="98" s="1"/>
  <c r="G526" s="1"/>
  <c r="G526" i="97"/>
  <c r="D525" i="98" s="1"/>
  <c r="G525" s="1"/>
  <c r="G525" i="97"/>
  <c r="D524" i="98" s="1"/>
  <c r="G524" s="1"/>
  <c r="G524" i="97"/>
  <c r="D523" i="98" s="1"/>
  <c r="G523" s="1"/>
  <c r="G523" i="97"/>
  <c r="D522" i="98" s="1"/>
  <c r="G522" s="1"/>
  <c r="G522" i="97"/>
  <c r="D521" i="98" s="1"/>
  <c r="G521" s="1"/>
  <c r="G521" i="97"/>
  <c r="D520" i="98" s="1"/>
  <c r="G520" s="1"/>
  <c r="G520" i="97"/>
  <c r="D519" i="98" s="1"/>
  <c r="G519" s="1"/>
  <c r="G519" i="97"/>
  <c r="D518" i="98" s="1"/>
  <c r="G518" s="1"/>
  <c r="G518" i="97"/>
  <c r="D517" i="98" s="1"/>
  <c r="G517" s="1"/>
  <c r="G517" i="97"/>
  <c r="D516" i="98" s="1"/>
  <c r="G516" s="1"/>
  <c r="G516" i="97"/>
  <c r="D515" i="98" s="1"/>
  <c r="G515" s="1"/>
  <c r="G515" i="97"/>
  <c r="D514" i="98" s="1"/>
  <c r="G514" s="1"/>
  <c r="G514" i="97"/>
  <c r="D513" i="98" s="1"/>
  <c r="G513" s="1"/>
  <c r="G513" i="97"/>
  <c r="D512" i="98" s="1"/>
  <c r="G512" s="1"/>
  <c r="G512" i="97"/>
  <c r="D511" i="98" s="1"/>
  <c r="G511" s="1"/>
  <c r="G511" i="97"/>
  <c r="D510" i="98" s="1"/>
  <c r="G510" s="1"/>
  <c r="G510" i="97"/>
  <c r="D509" i="98" s="1"/>
  <c r="G509" s="1"/>
  <c r="G509" i="97"/>
  <c r="D508" i="98" s="1"/>
  <c r="G508" s="1"/>
  <c r="G508" i="97"/>
  <c r="D507" i="98" s="1"/>
  <c r="G507" s="1"/>
  <c r="G507" i="97"/>
  <c r="D506" i="98" s="1"/>
  <c r="G506" s="1"/>
  <c r="G506" i="97"/>
  <c r="D505" i="98" s="1"/>
  <c r="G505" s="1"/>
  <c r="G505" i="97"/>
  <c r="D504" i="98" s="1"/>
  <c r="G504" s="1"/>
  <c r="G504" i="97"/>
  <c r="D503" i="98" s="1"/>
  <c r="G503" s="1"/>
  <c r="G503" i="97"/>
  <c r="D502" i="98" s="1"/>
  <c r="G502" s="1"/>
  <c r="G502" i="97"/>
  <c r="D501" i="98" s="1"/>
  <c r="G501" s="1"/>
  <c r="G501" i="97"/>
  <c r="D500" i="98" s="1"/>
  <c r="G500" s="1"/>
  <c r="G500" i="97"/>
  <c r="D499" i="98" s="1"/>
  <c r="G499" s="1"/>
  <c r="G499" i="97"/>
  <c r="D498" i="98" s="1"/>
  <c r="G498" s="1"/>
  <c r="G498" i="97"/>
  <c r="D497" i="98" s="1"/>
  <c r="G497" s="1"/>
  <c r="G497" i="97"/>
  <c r="D496" i="98" s="1"/>
  <c r="G496" s="1"/>
  <c r="G496" i="97"/>
  <c r="D495" i="98" s="1"/>
  <c r="G495" s="1"/>
  <c r="G495" i="97"/>
  <c r="D494" i="98" s="1"/>
  <c r="G494" s="1"/>
  <c r="G494" i="97"/>
  <c r="D493" i="98" s="1"/>
  <c r="G493" s="1"/>
  <c r="G493" i="97"/>
  <c r="D492" i="98" s="1"/>
  <c r="G492" s="1"/>
  <c r="G492" i="97"/>
  <c r="D491" i="98" s="1"/>
  <c r="G491" s="1"/>
  <c r="G491" i="97"/>
  <c r="D490" i="98" s="1"/>
  <c r="G490" s="1"/>
  <c r="G490" i="97"/>
  <c r="D489" i="98" s="1"/>
  <c r="G489" s="1"/>
  <c r="G489" i="97"/>
  <c r="D488" i="98" s="1"/>
  <c r="G488" s="1"/>
  <c r="G488" i="97"/>
  <c r="D487" i="98" s="1"/>
  <c r="G487" s="1"/>
  <c r="G487" i="97"/>
  <c r="D486" i="98" s="1"/>
  <c r="G486" s="1"/>
  <c r="G486" i="97"/>
  <c r="D485" i="98" s="1"/>
  <c r="G485" s="1"/>
  <c r="G485" i="97"/>
  <c r="D484" i="98" s="1"/>
  <c r="G484" s="1"/>
  <c r="G484" i="97"/>
  <c r="D483" i="98" s="1"/>
  <c r="G483" s="1"/>
  <c r="G483" i="97"/>
  <c r="D482" i="98" s="1"/>
  <c r="G482" s="1"/>
  <c r="G482" i="97"/>
  <c r="D481" i="98" s="1"/>
  <c r="G481" s="1"/>
  <c r="G481" i="97"/>
  <c r="D480" i="98" s="1"/>
  <c r="G480" s="1"/>
  <c r="G480" i="97"/>
  <c r="D479" i="98" s="1"/>
  <c r="G479" s="1"/>
  <c r="G479" i="97"/>
  <c r="D478" i="98" s="1"/>
  <c r="G478" s="1"/>
  <c r="G478" i="97"/>
  <c r="D477" i="98" s="1"/>
  <c r="G477" s="1"/>
  <c r="G477" i="97"/>
  <c r="D476" i="98" s="1"/>
  <c r="G476" s="1"/>
  <c r="G476" i="97"/>
  <c r="D475" i="98" s="1"/>
  <c r="G475" s="1"/>
  <c r="G475" i="97"/>
  <c r="D474" i="98" s="1"/>
  <c r="G474" s="1"/>
  <c r="G474" i="97"/>
  <c r="D473" i="98" s="1"/>
  <c r="G473" s="1"/>
  <c r="G473" i="97"/>
  <c r="D472" i="98" s="1"/>
  <c r="G472" s="1"/>
  <c r="G472" i="97"/>
  <c r="D471" i="98" s="1"/>
  <c r="G471" s="1"/>
  <c r="G471" i="97"/>
  <c r="D470" i="98" s="1"/>
  <c r="G470" s="1"/>
  <c r="G470" i="97"/>
  <c r="D469" i="98" s="1"/>
  <c r="G469" s="1"/>
  <c r="G469" i="97"/>
  <c r="D468" i="98" s="1"/>
  <c r="G468" s="1"/>
  <c r="G468" i="97"/>
  <c r="D467" i="98" s="1"/>
  <c r="G467" s="1"/>
  <c r="G467" i="97"/>
  <c r="D466" i="98" s="1"/>
  <c r="G466" s="1"/>
  <c r="G466" i="97"/>
  <c r="D465" i="98" s="1"/>
  <c r="G465" s="1"/>
  <c r="G465" i="97"/>
  <c r="D464" i="98" s="1"/>
  <c r="G464" s="1"/>
  <c r="G464" i="97"/>
  <c r="D463" i="98" s="1"/>
  <c r="G463" s="1"/>
  <c r="G463" i="97"/>
  <c r="D462" i="98" s="1"/>
  <c r="G462" s="1"/>
  <c r="G462" i="97"/>
  <c r="D461" i="98" s="1"/>
  <c r="G461" s="1"/>
  <c r="G461" i="97"/>
  <c r="D460" i="98" s="1"/>
  <c r="G460" s="1"/>
  <c r="G460" i="97"/>
  <c r="D459" i="98" s="1"/>
  <c r="G459" s="1"/>
  <c r="G459" i="97"/>
  <c r="D458" i="98" s="1"/>
  <c r="G458" s="1"/>
  <c r="G458" i="97"/>
  <c r="D457" i="98" s="1"/>
  <c r="G457" s="1"/>
  <c r="G457" i="97"/>
  <c r="D456" i="98" s="1"/>
  <c r="G456" s="1"/>
  <c r="G456" i="97"/>
  <c r="D455" i="98" s="1"/>
  <c r="G455" s="1"/>
  <c r="G455" i="97"/>
  <c r="D454" i="98" s="1"/>
  <c r="G454" s="1"/>
  <c r="G454" i="97"/>
  <c r="D453" i="98" s="1"/>
  <c r="G453" s="1"/>
  <c r="G453" i="97"/>
  <c r="D452" i="98" s="1"/>
  <c r="G452" s="1"/>
  <c r="G452" i="97"/>
  <c r="D451" i="98" s="1"/>
  <c r="G451" s="1"/>
  <c r="G451" i="97"/>
  <c r="D450" i="98" s="1"/>
  <c r="G450" s="1"/>
  <c r="G450" i="97"/>
  <c r="D449" i="98" s="1"/>
  <c r="G449" s="1"/>
  <c r="G449" i="97"/>
  <c r="D448" i="98" s="1"/>
  <c r="G448" s="1"/>
  <c r="G448" i="97"/>
  <c r="D447" i="98" s="1"/>
  <c r="G447" s="1"/>
  <c r="G447" i="97"/>
  <c r="D446" i="98" s="1"/>
  <c r="G446" s="1"/>
  <c r="G446" i="97"/>
  <c r="D445" i="98" s="1"/>
  <c r="G445" s="1"/>
  <c r="G445" i="97"/>
  <c r="D444" i="98" s="1"/>
  <c r="G444" s="1"/>
  <c r="G444" i="97"/>
  <c r="D443" i="98" s="1"/>
  <c r="G443" s="1"/>
  <c r="G443" i="97"/>
  <c r="D442" i="98" s="1"/>
  <c r="G442" s="1"/>
  <c r="G442" i="97"/>
  <c r="D441" i="98" s="1"/>
  <c r="G441" s="1"/>
  <c r="G441" i="97"/>
  <c r="D440" i="98" s="1"/>
  <c r="G440" s="1"/>
  <c r="G440" i="97"/>
  <c r="D439" i="98" s="1"/>
  <c r="G439" s="1"/>
  <c r="G439" i="97"/>
  <c r="D438" i="98" s="1"/>
  <c r="G438" s="1"/>
  <c r="G438" i="97"/>
  <c r="D437" i="98" s="1"/>
  <c r="G437" s="1"/>
  <c r="G437" i="97"/>
  <c r="D436" i="98" s="1"/>
  <c r="G436" s="1"/>
  <c r="G436" i="97"/>
  <c r="D435" i="98" s="1"/>
  <c r="G435" s="1"/>
  <c r="G435" i="97"/>
  <c r="D434" i="98" s="1"/>
  <c r="G434" s="1"/>
  <c r="G434" i="97"/>
  <c r="D433" i="98" s="1"/>
  <c r="G433" s="1"/>
  <c r="G433" i="97"/>
  <c r="D432" i="98" s="1"/>
  <c r="G432" s="1"/>
  <c r="G432" i="97"/>
  <c r="D431" i="98" s="1"/>
  <c r="G431" s="1"/>
  <c r="G431" i="97"/>
  <c r="D430" i="98" s="1"/>
  <c r="G430" s="1"/>
  <c r="G430" i="97"/>
  <c r="D429" i="98" s="1"/>
  <c r="G429" s="1"/>
  <c r="G429" i="97"/>
  <c r="D428" i="98" s="1"/>
  <c r="G428" s="1"/>
  <c r="G428" i="97"/>
  <c r="D427" i="98" s="1"/>
  <c r="G427" s="1"/>
  <c r="G427" i="97"/>
  <c r="D426" i="98" s="1"/>
  <c r="G426" s="1"/>
  <c r="G426" i="97"/>
  <c r="D425" i="98" s="1"/>
  <c r="G425" s="1"/>
  <c r="G425" i="97"/>
  <c r="D424" i="98" s="1"/>
  <c r="G424" s="1"/>
  <c r="G424" i="97"/>
  <c r="D423" i="98" s="1"/>
  <c r="G423" s="1"/>
  <c r="G423" i="97"/>
  <c r="D422" i="98" s="1"/>
  <c r="G422" s="1"/>
  <c r="G422" i="97"/>
  <c r="D421" i="98" s="1"/>
  <c r="G421" s="1"/>
  <c r="G421" i="97"/>
  <c r="D420" i="98" s="1"/>
  <c r="G420" s="1"/>
  <c r="G420" i="97"/>
  <c r="D419" i="98" s="1"/>
  <c r="G419" s="1"/>
  <c r="G419" i="97"/>
  <c r="D418" i="98" s="1"/>
  <c r="G418" s="1"/>
  <c r="G418" i="97"/>
  <c r="D417" i="98" s="1"/>
  <c r="G417" s="1"/>
  <c r="G417" i="97"/>
  <c r="D416" i="98" s="1"/>
  <c r="G416" s="1"/>
  <c r="G416" i="97"/>
  <c r="D415" i="98" s="1"/>
  <c r="G415" s="1"/>
  <c r="G415" i="97"/>
  <c r="D414" i="98" s="1"/>
  <c r="G414" s="1"/>
  <c r="G414" i="97"/>
  <c r="D413" i="98" s="1"/>
  <c r="G413" s="1"/>
  <c r="G413" i="97"/>
  <c r="D412" i="98" s="1"/>
  <c r="G412" s="1"/>
  <c r="G412" i="97"/>
  <c r="D411" i="98" s="1"/>
  <c r="G411" s="1"/>
  <c r="G411" i="97"/>
  <c r="D410" i="98" s="1"/>
  <c r="G410" s="1"/>
  <c r="G410" i="97"/>
  <c r="D409" i="98" s="1"/>
  <c r="G409" s="1"/>
  <c r="G409" i="97"/>
  <c r="D408" i="98" s="1"/>
  <c r="G408" s="1"/>
  <c r="G408" i="97"/>
  <c r="D407" i="98" s="1"/>
  <c r="G407" s="1"/>
  <c r="G407" i="97"/>
  <c r="D406" i="98" s="1"/>
  <c r="G406" s="1"/>
  <c r="G406" i="97"/>
  <c r="D405" i="98" s="1"/>
  <c r="G405" s="1"/>
  <c r="G405" i="97"/>
  <c r="D404" i="98" s="1"/>
  <c r="G404" s="1"/>
  <c r="G404" i="97"/>
  <c r="D403" i="98" s="1"/>
  <c r="G403" s="1"/>
  <c r="G403" i="97"/>
  <c r="D402" i="98" s="1"/>
  <c r="G402" s="1"/>
  <c r="G402" i="97"/>
  <c r="D401" i="98" s="1"/>
  <c r="G401" s="1"/>
  <c r="G401" i="97"/>
  <c r="D400" i="98" s="1"/>
  <c r="G400" s="1"/>
  <c r="G400" i="97"/>
  <c r="D399" i="98" s="1"/>
  <c r="G399" s="1"/>
  <c r="G399" i="97"/>
  <c r="D398" i="98" s="1"/>
  <c r="G398" s="1"/>
  <c r="G398" i="97"/>
  <c r="D397" i="98" s="1"/>
  <c r="G397" s="1"/>
  <c r="G397" i="97"/>
  <c r="D396" i="98" s="1"/>
  <c r="G396" s="1"/>
  <c r="G396" i="97"/>
  <c r="D395" i="98" s="1"/>
  <c r="G395" s="1"/>
  <c r="G395" i="97"/>
  <c r="D394" i="98" s="1"/>
  <c r="G394" s="1"/>
  <c r="G394" i="97"/>
  <c r="D393" i="98" s="1"/>
  <c r="G393" s="1"/>
  <c r="G393" i="97"/>
  <c r="D392" i="98" s="1"/>
  <c r="G392" s="1"/>
  <c r="G392" i="97"/>
  <c r="D391" i="98" s="1"/>
  <c r="G391" s="1"/>
  <c r="G391" i="97"/>
  <c r="D390" i="98" s="1"/>
  <c r="G390" s="1"/>
  <c r="G390" i="97"/>
  <c r="D389" i="98" s="1"/>
  <c r="G389" s="1"/>
  <c r="G389" i="97"/>
  <c r="D388" i="98" s="1"/>
  <c r="G388" s="1"/>
  <c r="G388" i="97"/>
  <c r="D387" i="98" s="1"/>
  <c r="G387" s="1"/>
  <c r="G387" i="97"/>
  <c r="D386" i="98" s="1"/>
  <c r="G386" s="1"/>
  <c r="G386" i="97"/>
  <c r="D385" i="98" s="1"/>
  <c r="G385" s="1"/>
  <c r="G385" i="97"/>
  <c r="D384" i="98" s="1"/>
  <c r="G384" s="1"/>
  <c r="G384" i="97"/>
  <c r="D383" i="98" s="1"/>
  <c r="G383" s="1"/>
  <c r="G383" i="97"/>
  <c r="D382" i="98" s="1"/>
  <c r="G382" s="1"/>
  <c r="G382" i="97"/>
  <c r="D381" i="98" s="1"/>
  <c r="G381" s="1"/>
  <c r="G381" i="97"/>
  <c r="D380" i="98" s="1"/>
  <c r="G380" s="1"/>
  <c r="G380" i="97"/>
  <c r="D379" i="98" s="1"/>
  <c r="G379" s="1"/>
  <c r="G379" i="97"/>
  <c r="D378" i="98" s="1"/>
  <c r="G378" s="1"/>
  <c r="G378" i="97"/>
  <c r="D377" i="98" s="1"/>
  <c r="G377" s="1"/>
  <c r="G377" i="97"/>
  <c r="D376" i="98" s="1"/>
  <c r="G376" s="1"/>
  <c r="G376" i="97"/>
  <c r="D375" i="98" s="1"/>
  <c r="G375" s="1"/>
  <c r="G375" i="97"/>
  <c r="D374" i="98" s="1"/>
  <c r="G374" s="1"/>
  <c r="G374" i="97"/>
  <c r="D373" i="98" s="1"/>
  <c r="G373" s="1"/>
  <c r="G373" i="97"/>
  <c r="D372" i="98" s="1"/>
  <c r="G372" s="1"/>
  <c r="G372" i="97"/>
  <c r="D371" i="98" s="1"/>
  <c r="G371" s="1"/>
  <c r="G371" i="97"/>
  <c r="D370" i="98" s="1"/>
  <c r="G370" s="1"/>
  <c r="G370" i="97"/>
  <c r="D369" i="98" s="1"/>
  <c r="G369" s="1"/>
  <c r="G369" i="97"/>
  <c r="D368" i="98" s="1"/>
  <c r="G368" s="1"/>
  <c r="G368" i="97"/>
  <c r="D367" i="98" s="1"/>
  <c r="G367" s="1"/>
  <c r="G367" i="97"/>
  <c r="D366" i="98" s="1"/>
  <c r="G366" s="1"/>
  <c r="G366" i="97"/>
  <c r="D365" i="98" s="1"/>
  <c r="G365" s="1"/>
  <c r="G365" i="97"/>
  <c r="D364" i="98" s="1"/>
  <c r="G364" s="1"/>
  <c r="G364" i="97"/>
  <c r="D363" i="98" s="1"/>
  <c r="G363" s="1"/>
  <c r="G363" i="97"/>
  <c r="D362" i="98" s="1"/>
  <c r="G362" s="1"/>
  <c r="G362" i="97"/>
  <c r="D361" i="98" s="1"/>
  <c r="G361" s="1"/>
  <c r="G361" i="97"/>
  <c r="D360" i="98" s="1"/>
  <c r="G360" s="1"/>
  <c r="G360" i="97"/>
  <c r="D359" i="98" s="1"/>
  <c r="G359" s="1"/>
  <c r="G359" i="97"/>
  <c r="D358" i="98" s="1"/>
  <c r="G358" s="1"/>
  <c r="G358" i="97"/>
  <c r="D357" i="98" s="1"/>
  <c r="G357" s="1"/>
  <c r="G357" i="97"/>
  <c r="D356" i="98" s="1"/>
  <c r="G356" s="1"/>
  <c r="G356" i="97"/>
  <c r="D355" i="98" s="1"/>
  <c r="G355" s="1"/>
  <c r="G355" i="97"/>
  <c r="D354" i="98" s="1"/>
  <c r="G354" s="1"/>
  <c r="G354" i="97"/>
  <c r="D353" i="98" s="1"/>
  <c r="G353" s="1"/>
  <c r="G353" i="97"/>
  <c r="D352" i="98" s="1"/>
  <c r="G352" s="1"/>
  <c r="G352" i="97"/>
  <c r="D351" i="98" s="1"/>
  <c r="G351" s="1"/>
  <c r="G351" i="97"/>
  <c r="D350" i="98" s="1"/>
  <c r="G350" s="1"/>
  <c r="G350" i="97"/>
  <c r="D349" i="98" s="1"/>
  <c r="G349" s="1"/>
  <c r="G349" i="97"/>
  <c r="D348" i="98" s="1"/>
  <c r="G348" s="1"/>
  <c r="G348" i="97"/>
  <c r="D347" i="98" s="1"/>
  <c r="G347" s="1"/>
  <c r="G347" i="97"/>
  <c r="D346" i="98" s="1"/>
  <c r="G346" s="1"/>
  <c r="G346" i="97"/>
  <c r="D345" i="98" s="1"/>
  <c r="G345" s="1"/>
  <c r="G345" i="97"/>
  <c r="D344" i="98" s="1"/>
  <c r="G344" s="1"/>
  <c r="G344" i="97"/>
  <c r="D343" i="98" s="1"/>
  <c r="G343" s="1"/>
  <c r="G343" i="97"/>
  <c r="D342" i="98" s="1"/>
  <c r="G342" s="1"/>
  <c r="G342" i="97"/>
  <c r="D341" i="98" s="1"/>
  <c r="G341" s="1"/>
  <c r="G341" i="97"/>
  <c r="D340" i="98" s="1"/>
  <c r="G340" s="1"/>
  <c r="G340" i="97"/>
  <c r="D339" i="98" s="1"/>
  <c r="G339" s="1"/>
  <c r="G339" i="97"/>
  <c r="D338" i="98" s="1"/>
  <c r="G338" s="1"/>
  <c r="G338" i="97"/>
  <c r="D337" i="98" s="1"/>
  <c r="G337" s="1"/>
  <c r="G337" i="97"/>
  <c r="D336" i="98" s="1"/>
  <c r="G336" s="1"/>
  <c r="G336" i="97"/>
  <c r="D335" i="98" s="1"/>
  <c r="G335" s="1"/>
  <c r="G335" i="97"/>
  <c r="D334" i="98" s="1"/>
  <c r="G334" s="1"/>
  <c r="G334" i="97"/>
  <c r="D333" i="98" s="1"/>
  <c r="G333" s="1"/>
  <c r="G333" i="97"/>
  <c r="D332" i="98" s="1"/>
  <c r="G332" s="1"/>
  <c r="G332" i="97"/>
  <c r="D331" i="98" s="1"/>
  <c r="G331" s="1"/>
  <c r="G331" i="97"/>
  <c r="D330" i="98" s="1"/>
  <c r="G330" s="1"/>
  <c r="G330" i="97"/>
  <c r="D329" i="98" s="1"/>
  <c r="G329" s="1"/>
  <c r="G329" i="97"/>
  <c r="D328" i="98" s="1"/>
  <c r="G328" s="1"/>
  <c r="G328" i="97"/>
  <c r="D327" i="98" s="1"/>
  <c r="G327" s="1"/>
  <c r="G327" i="97"/>
  <c r="D326" i="98" s="1"/>
  <c r="G326" s="1"/>
  <c r="G326" i="97"/>
  <c r="D325" i="98" s="1"/>
  <c r="G325" s="1"/>
  <c r="G325" i="97"/>
  <c r="D324" i="98" s="1"/>
  <c r="G324" s="1"/>
  <c r="G324" i="97"/>
  <c r="D323" i="98" s="1"/>
  <c r="G323" s="1"/>
  <c r="G323" i="97"/>
  <c r="D322" i="98" s="1"/>
  <c r="G322" s="1"/>
  <c r="G322" i="97"/>
  <c r="D321" i="98" s="1"/>
  <c r="G321" s="1"/>
  <c r="G321" i="97"/>
  <c r="D320" i="98" s="1"/>
  <c r="G320" s="1"/>
  <c r="G320" i="97"/>
  <c r="D319" i="98" s="1"/>
  <c r="G319" s="1"/>
  <c r="G319" i="97"/>
  <c r="D318" i="98" s="1"/>
  <c r="G318" s="1"/>
  <c r="G318" i="97"/>
  <c r="D317" i="98" s="1"/>
  <c r="G317" s="1"/>
  <c r="G317" i="97"/>
  <c r="D316" i="98" s="1"/>
  <c r="G316" s="1"/>
  <c r="G316" i="97"/>
  <c r="D315" i="98" s="1"/>
  <c r="G315" s="1"/>
  <c r="G315" i="97"/>
  <c r="D314" i="98" s="1"/>
  <c r="G314" s="1"/>
  <c r="G314" i="97"/>
  <c r="D313" i="98" s="1"/>
  <c r="G313" s="1"/>
  <c r="G313" i="97"/>
  <c r="D312" i="98" s="1"/>
  <c r="G312" s="1"/>
  <c r="G312" i="97"/>
  <c r="D311" i="98" s="1"/>
  <c r="G311" s="1"/>
  <c r="G311" i="97"/>
  <c r="D310" i="98" s="1"/>
  <c r="G310" s="1"/>
  <c r="G310" i="97"/>
  <c r="D309" i="98" s="1"/>
  <c r="G309" s="1"/>
  <c r="G309" i="97"/>
  <c r="D308" i="98" s="1"/>
  <c r="G308" s="1"/>
  <c r="G308" i="97"/>
  <c r="D307" i="98" s="1"/>
  <c r="G307" s="1"/>
  <c r="G307" i="97"/>
  <c r="D306" i="98" s="1"/>
  <c r="G306" s="1"/>
  <c r="G306" i="97"/>
  <c r="D305" i="98" s="1"/>
  <c r="G305" s="1"/>
  <c r="G305" i="97"/>
  <c r="D304" i="98" s="1"/>
  <c r="G304" s="1"/>
  <c r="G304" i="97"/>
  <c r="D303" i="98" s="1"/>
  <c r="G303" s="1"/>
  <c r="G303" i="97"/>
  <c r="D302" i="98" s="1"/>
  <c r="G302" s="1"/>
  <c r="G302" i="97"/>
  <c r="D301" i="98" s="1"/>
  <c r="G301" s="1"/>
  <c r="G301" i="97"/>
  <c r="D300" i="98" s="1"/>
  <c r="G300" s="1"/>
  <c r="G300" i="97"/>
  <c r="D299" i="98" s="1"/>
  <c r="G299" s="1"/>
  <c r="G299" i="97"/>
  <c r="D298" i="98" s="1"/>
  <c r="G298" s="1"/>
  <c r="G298" i="97"/>
  <c r="D297" i="98" s="1"/>
  <c r="G297" s="1"/>
  <c r="G297" i="97"/>
  <c r="D296" i="98" s="1"/>
  <c r="G296" s="1"/>
  <c r="G296" i="97"/>
  <c r="D295" i="98" s="1"/>
  <c r="G295" s="1"/>
  <c r="G295" i="97"/>
  <c r="D294" i="98" s="1"/>
  <c r="G294" s="1"/>
  <c r="G294" i="97"/>
  <c r="D293" i="98" s="1"/>
  <c r="G293" s="1"/>
  <c r="G293" i="97"/>
  <c r="D292" i="98" s="1"/>
  <c r="G292" s="1"/>
  <c r="G292" i="97"/>
  <c r="D291" i="98" s="1"/>
  <c r="G291" s="1"/>
  <c r="G291" i="97"/>
  <c r="D290" i="98" s="1"/>
  <c r="G290" s="1"/>
  <c r="G290" i="97"/>
  <c r="D289" i="98" s="1"/>
  <c r="G289" s="1"/>
  <c r="G289" i="97"/>
  <c r="D288" i="98" s="1"/>
  <c r="G288" s="1"/>
  <c r="G288" i="97"/>
  <c r="D287" i="98" s="1"/>
  <c r="G287" s="1"/>
  <c r="G287" i="97"/>
  <c r="D286" i="98" s="1"/>
  <c r="G286" s="1"/>
  <c r="G286" i="97"/>
  <c r="D285" i="98" s="1"/>
  <c r="G285" s="1"/>
  <c r="G285" i="97"/>
  <c r="D284" i="98" s="1"/>
  <c r="G284" s="1"/>
  <c r="G284" i="97"/>
  <c r="D283" i="98" s="1"/>
  <c r="G283" s="1"/>
  <c r="G283" i="97"/>
  <c r="D282" i="98" s="1"/>
  <c r="G282" s="1"/>
  <c r="G282" i="97"/>
  <c r="D281" i="98" s="1"/>
  <c r="G281" s="1"/>
  <c r="G281" i="97"/>
  <c r="D280" i="98" s="1"/>
  <c r="G280" s="1"/>
  <c r="G280" i="97"/>
  <c r="D279" i="98" s="1"/>
  <c r="G279" s="1"/>
  <c r="G279" i="97"/>
  <c r="D278" i="98" s="1"/>
  <c r="G278" s="1"/>
  <c r="G278" i="97"/>
  <c r="D277" i="98" s="1"/>
  <c r="G277" s="1"/>
  <c r="G277" i="97"/>
  <c r="D276" i="98" s="1"/>
  <c r="G276" s="1"/>
  <c r="G276" i="97"/>
  <c r="D275" i="98" s="1"/>
  <c r="G275" s="1"/>
  <c r="G275" i="97"/>
  <c r="D274" i="98" s="1"/>
  <c r="G274" s="1"/>
  <c r="G274" i="97"/>
  <c r="D273" i="98" s="1"/>
  <c r="G273" s="1"/>
  <c r="G273" i="97"/>
  <c r="D272" i="98" s="1"/>
  <c r="G272" s="1"/>
  <c r="G272" i="97"/>
  <c r="D271" i="98" s="1"/>
  <c r="G271" s="1"/>
  <c r="G271" i="97"/>
  <c r="D270" i="98" s="1"/>
  <c r="G270" s="1"/>
  <c r="G270" i="97"/>
  <c r="D269" i="98" s="1"/>
  <c r="G269" s="1"/>
  <c r="G269" i="97"/>
  <c r="D268" i="98" s="1"/>
  <c r="G268" s="1"/>
  <c r="G268" i="97"/>
  <c r="D267" i="98" s="1"/>
  <c r="G267" s="1"/>
  <c r="G267" i="97"/>
  <c r="D266" i="98" s="1"/>
  <c r="G266" s="1"/>
  <c r="G266" i="97"/>
  <c r="D265" i="98" s="1"/>
  <c r="G265" s="1"/>
  <c r="G265" i="97"/>
  <c r="D264" i="98" s="1"/>
  <c r="G264" s="1"/>
  <c r="G264" i="97"/>
  <c r="D263" i="98" s="1"/>
  <c r="G263" s="1"/>
  <c r="G263" i="97"/>
  <c r="D262" i="98" s="1"/>
  <c r="G262" s="1"/>
  <c r="G262" i="97"/>
  <c r="D261" i="98" s="1"/>
  <c r="G261" s="1"/>
  <c r="G261" i="97"/>
  <c r="D260" i="98" s="1"/>
  <c r="G260" s="1"/>
  <c r="G260" i="97"/>
  <c r="D259" i="98" s="1"/>
  <c r="G259" s="1"/>
  <c r="G259" i="97"/>
  <c r="D258" i="98" s="1"/>
  <c r="G258" s="1"/>
  <c r="G258" i="97"/>
  <c r="D257" i="98" s="1"/>
  <c r="G257" s="1"/>
  <c r="G257" i="97"/>
  <c r="D256" i="98" s="1"/>
  <c r="G256" s="1"/>
  <c r="G256" i="97"/>
  <c r="D255" i="98" s="1"/>
  <c r="G255" s="1"/>
  <c r="G255" i="97"/>
  <c r="D254" i="98" s="1"/>
  <c r="G254" s="1"/>
  <c r="G254" i="97"/>
  <c r="D253" i="98" s="1"/>
  <c r="G253" s="1"/>
  <c r="G253" i="97"/>
  <c r="D252" i="98" s="1"/>
  <c r="G252" s="1"/>
  <c r="G252" i="97"/>
  <c r="D251" i="98" s="1"/>
  <c r="G251" s="1"/>
  <c r="G251" i="97"/>
  <c r="D250" i="98" s="1"/>
  <c r="G250" s="1"/>
  <c r="G250" i="97"/>
  <c r="D249" i="98" s="1"/>
  <c r="G249" s="1"/>
  <c r="G249" i="97"/>
  <c r="D248" i="98" s="1"/>
  <c r="G248" s="1"/>
  <c r="G248" i="97"/>
  <c r="D247" i="98" s="1"/>
  <c r="G247" s="1"/>
  <c r="G247" i="97"/>
  <c r="D246" i="98" s="1"/>
  <c r="G246" s="1"/>
  <c r="G246" i="97"/>
  <c r="D245" i="98" s="1"/>
  <c r="G245" s="1"/>
  <c r="G245" i="97"/>
  <c r="D244" i="98" s="1"/>
  <c r="G244" s="1"/>
  <c r="G244" i="97"/>
  <c r="D243" i="98" s="1"/>
  <c r="G243" s="1"/>
  <c r="G243" i="97"/>
  <c r="D242" i="98" s="1"/>
  <c r="G242" s="1"/>
  <c r="G242" i="97"/>
  <c r="D241" i="98" s="1"/>
  <c r="G241" s="1"/>
  <c r="G241" i="97"/>
  <c r="D240" i="98" s="1"/>
  <c r="G240" s="1"/>
  <c r="G240" i="97"/>
  <c r="D239" i="98" s="1"/>
  <c r="G239" s="1"/>
  <c r="G239" i="97"/>
  <c r="D238" i="98" s="1"/>
  <c r="G238" s="1"/>
  <c r="G238" i="97"/>
  <c r="D237" i="98" s="1"/>
  <c r="G237" s="1"/>
  <c r="G237" i="97"/>
  <c r="D236" i="98" s="1"/>
  <c r="G236" s="1"/>
  <c r="G236" i="97"/>
  <c r="D235" i="98" s="1"/>
  <c r="G235" s="1"/>
  <c r="G235" i="97"/>
  <c r="D234" i="98" s="1"/>
  <c r="G234" s="1"/>
  <c r="G234" i="97"/>
  <c r="D233" i="98" s="1"/>
  <c r="G233" s="1"/>
  <c r="G233" i="97"/>
  <c r="D232" i="98" s="1"/>
  <c r="G232" s="1"/>
  <c r="G232" i="97"/>
  <c r="D231" i="98" s="1"/>
  <c r="G231" s="1"/>
  <c r="G231" i="97"/>
  <c r="D230" i="98" s="1"/>
  <c r="G230" s="1"/>
  <c r="G230" i="97"/>
  <c r="D229" i="98" s="1"/>
  <c r="G229" s="1"/>
  <c r="G229" i="97"/>
  <c r="D228" i="98" s="1"/>
  <c r="G228" s="1"/>
  <c r="G228" i="97"/>
  <c r="D227" i="98" s="1"/>
  <c r="G227" s="1"/>
  <c r="G227" i="97"/>
  <c r="D226" i="98" s="1"/>
  <c r="G226" s="1"/>
  <c r="G226" i="97"/>
  <c r="D225" i="98" s="1"/>
  <c r="G225" s="1"/>
  <c r="G225" i="97"/>
  <c r="D224" i="98" s="1"/>
  <c r="G224" s="1"/>
  <c r="G224" i="97"/>
  <c r="D223" i="98" s="1"/>
  <c r="G223" s="1"/>
  <c r="G223" i="97"/>
  <c r="D222" i="98" s="1"/>
  <c r="G222" s="1"/>
  <c r="G222" i="97"/>
  <c r="D221" i="98" s="1"/>
  <c r="G221" s="1"/>
  <c r="G221" i="97"/>
  <c r="D220" i="98" s="1"/>
  <c r="G220" s="1"/>
  <c r="G220" i="97"/>
  <c r="D219" i="98" s="1"/>
  <c r="G219" s="1"/>
  <c r="G219" i="97"/>
  <c r="D218" i="98" s="1"/>
  <c r="G218" s="1"/>
  <c r="G218" i="97"/>
  <c r="D217" i="98" s="1"/>
  <c r="G217" s="1"/>
  <c r="G217" i="97"/>
  <c r="D216" i="98" s="1"/>
  <c r="G216" s="1"/>
  <c r="G216" i="97"/>
  <c r="D215" i="98" s="1"/>
  <c r="G215" s="1"/>
  <c r="G215" i="97"/>
  <c r="D214" i="98" s="1"/>
  <c r="G214" s="1"/>
  <c r="G214" i="97"/>
  <c r="D213" i="98" s="1"/>
  <c r="G213" s="1"/>
  <c r="G213" i="97"/>
  <c r="D212" i="98" s="1"/>
  <c r="G212" s="1"/>
  <c r="G212" i="97"/>
  <c r="D211" i="98" s="1"/>
  <c r="G211" s="1"/>
  <c r="G211" i="97"/>
  <c r="D210" i="98" s="1"/>
  <c r="G210" s="1"/>
  <c r="G210" i="97"/>
  <c r="D209" i="98" s="1"/>
  <c r="G209" s="1"/>
  <c r="G209" i="97"/>
  <c r="D208" i="98" s="1"/>
  <c r="G208" s="1"/>
  <c r="G208" i="97"/>
  <c r="D207" i="98" s="1"/>
  <c r="G207" s="1"/>
  <c r="G207" i="97"/>
  <c r="D206" i="98" s="1"/>
  <c r="G206" s="1"/>
  <c r="G206" i="97"/>
  <c r="D205" i="98" s="1"/>
  <c r="G205" s="1"/>
  <c r="G205" i="97"/>
  <c r="D204" i="98" s="1"/>
  <c r="G204" s="1"/>
  <c r="G204" i="97"/>
  <c r="D203" i="98" s="1"/>
  <c r="G203" s="1"/>
  <c r="G203" i="97"/>
  <c r="D202" i="98" s="1"/>
  <c r="G202" s="1"/>
  <c r="G202" i="97"/>
  <c r="D201" i="98" s="1"/>
  <c r="G201" s="1"/>
  <c r="G201" i="97"/>
  <c r="D200" i="98" s="1"/>
  <c r="G200" s="1"/>
  <c r="G200" i="97"/>
  <c r="D199" i="98" s="1"/>
  <c r="G199" s="1"/>
  <c r="G199" i="97"/>
  <c r="D198" i="98" s="1"/>
  <c r="G198" s="1"/>
  <c r="G198" i="97"/>
  <c r="D197" i="98" s="1"/>
  <c r="G197" s="1"/>
  <c r="G197" i="97"/>
  <c r="D196" i="98" s="1"/>
  <c r="G196" s="1"/>
  <c r="G196" i="97"/>
  <c r="D195" i="98" s="1"/>
  <c r="G195" s="1"/>
  <c r="G195" i="97"/>
  <c r="D194" i="98" s="1"/>
  <c r="G194" s="1"/>
  <c r="G194" i="97"/>
  <c r="D193" i="98" s="1"/>
  <c r="G193" s="1"/>
  <c r="G193" i="97"/>
  <c r="D192" i="98" s="1"/>
  <c r="G192" s="1"/>
  <c r="G192" i="97"/>
  <c r="D191" i="98" s="1"/>
  <c r="G191" s="1"/>
  <c r="G191" i="97"/>
  <c r="D190" i="98" s="1"/>
  <c r="G190" s="1"/>
  <c r="G190" i="97"/>
  <c r="D189" i="98" s="1"/>
  <c r="G189" s="1"/>
  <c r="G189" i="97"/>
  <c r="D188" i="98" s="1"/>
  <c r="G188" s="1"/>
  <c r="G188" i="97"/>
  <c r="D187" i="98" s="1"/>
  <c r="G187" s="1"/>
  <c r="G187" i="97"/>
  <c r="D186" i="98" s="1"/>
  <c r="G186" s="1"/>
  <c r="G186" i="97"/>
  <c r="D185" i="98" s="1"/>
  <c r="G185" s="1"/>
  <c r="G185" i="97"/>
  <c r="D184" i="98" s="1"/>
  <c r="G184" s="1"/>
  <c r="G184" i="97"/>
  <c r="D183" i="98" s="1"/>
  <c r="G183" s="1"/>
  <c r="G183" i="97"/>
  <c r="D182" i="98" s="1"/>
  <c r="G182" s="1"/>
  <c r="G182" i="97"/>
  <c r="D181" i="98" s="1"/>
  <c r="G181" s="1"/>
  <c r="G181" i="97"/>
  <c r="D180" i="98" s="1"/>
  <c r="G180" s="1"/>
  <c r="G180" i="97"/>
  <c r="D179" i="98" s="1"/>
  <c r="G179" s="1"/>
  <c r="G179" i="97"/>
  <c r="D178" i="98" s="1"/>
  <c r="G178" s="1"/>
  <c r="G178" i="97"/>
  <c r="D177" i="98" s="1"/>
  <c r="G177" s="1"/>
  <c r="G177" i="97"/>
  <c r="D176" i="98" s="1"/>
  <c r="G176" s="1"/>
  <c r="G176" i="97"/>
  <c r="D175" i="98" s="1"/>
  <c r="G175" s="1"/>
  <c r="G175" i="97"/>
  <c r="D174" i="98" s="1"/>
  <c r="G174" s="1"/>
  <c r="G174" i="97"/>
  <c r="D173" i="98" s="1"/>
  <c r="G173" s="1"/>
  <c r="G173" i="97"/>
  <c r="D172" i="98" s="1"/>
  <c r="G172" s="1"/>
  <c r="G172" i="97"/>
  <c r="D171" i="98" s="1"/>
  <c r="G171" s="1"/>
  <c r="G171" i="97"/>
  <c r="D170" i="98" s="1"/>
  <c r="G170" s="1"/>
  <c r="G170" i="97"/>
  <c r="D169" i="98" s="1"/>
  <c r="G169" s="1"/>
  <c r="G169" i="97"/>
  <c r="D168" i="98" s="1"/>
  <c r="G168" s="1"/>
  <c r="G168" i="97"/>
  <c r="D167" i="98" s="1"/>
  <c r="G167" s="1"/>
  <c r="G167" i="97"/>
  <c r="D166" i="98" s="1"/>
  <c r="G166" s="1"/>
  <c r="G166" i="97"/>
  <c r="D165" i="98" s="1"/>
  <c r="G165" s="1"/>
  <c r="G165" i="97"/>
  <c r="D164" i="98" s="1"/>
  <c r="G164" s="1"/>
  <c r="G164" i="97"/>
  <c r="D163" i="98" s="1"/>
  <c r="G163" s="1"/>
  <c r="G163" i="97"/>
  <c r="D162" i="98" s="1"/>
  <c r="G162" s="1"/>
  <c r="G162" i="97"/>
  <c r="D161" i="98" s="1"/>
  <c r="G161" s="1"/>
  <c r="G161" i="97"/>
  <c r="D160" i="98" s="1"/>
  <c r="G160" s="1"/>
  <c r="G160" i="97"/>
  <c r="D159" i="98" s="1"/>
  <c r="G159" s="1"/>
  <c r="G159" i="97"/>
  <c r="D158" i="98" s="1"/>
  <c r="G158" s="1"/>
  <c r="G158" i="97"/>
  <c r="D157" i="98" s="1"/>
  <c r="G157" s="1"/>
  <c r="G157" i="97"/>
  <c r="D156" i="98" s="1"/>
  <c r="G156" s="1"/>
  <c r="G156" i="97"/>
  <c r="D155" i="98" s="1"/>
  <c r="G155" s="1"/>
  <c r="G155" i="97"/>
  <c r="D154" i="98" s="1"/>
  <c r="G154" s="1"/>
  <c r="G154" i="97"/>
  <c r="D153" i="98" s="1"/>
  <c r="G153" s="1"/>
  <c r="G153" i="97"/>
  <c r="D152" i="98" s="1"/>
  <c r="G152" s="1"/>
  <c r="G152" i="97"/>
  <c r="D151" i="98" s="1"/>
  <c r="G151" s="1"/>
  <c r="G151" i="97"/>
  <c r="D150" i="98" s="1"/>
  <c r="G150" s="1"/>
  <c r="G150" i="97"/>
  <c r="D149" i="98" s="1"/>
  <c r="G149" s="1"/>
  <c r="G149" i="97"/>
  <c r="D148" i="98" s="1"/>
  <c r="G148" s="1"/>
  <c r="G148" i="97"/>
  <c r="D147" i="98" s="1"/>
  <c r="G147" s="1"/>
  <c r="G147" i="97"/>
  <c r="D146" i="98" s="1"/>
  <c r="G146" s="1"/>
  <c r="G146" i="97"/>
  <c r="D145" i="98" s="1"/>
  <c r="G145" s="1"/>
  <c r="G145" i="97"/>
  <c r="D144" i="98" s="1"/>
  <c r="G144" s="1"/>
  <c r="G144" i="97"/>
  <c r="D143" i="98" s="1"/>
  <c r="G143" s="1"/>
  <c r="G143" i="97"/>
  <c r="D142" i="98" s="1"/>
  <c r="G142" s="1"/>
  <c r="G142" i="97"/>
  <c r="D141" i="98" s="1"/>
  <c r="G141" s="1"/>
  <c r="G141" i="97"/>
  <c r="D140" i="98" s="1"/>
  <c r="G140" s="1"/>
  <c r="G140" i="97"/>
  <c r="D139" i="98" s="1"/>
  <c r="G139" s="1"/>
  <c r="G139" i="97"/>
  <c r="D138" i="98" s="1"/>
  <c r="G138" s="1"/>
  <c r="G138" i="97"/>
  <c r="D137" i="98" s="1"/>
  <c r="G137" s="1"/>
  <c r="G137" i="97"/>
  <c r="D136" i="98" s="1"/>
  <c r="G136" s="1"/>
  <c r="G136" i="97"/>
  <c r="D135" i="98" s="1"/>
  <c r="G135" s="1"/>
  <c r="G135" i="97"/>
  <c r="D134" i="98" s="1"/>
  <c r="G134" s="1"/>
  <c r="G134" i="97"/>
  <c r="D133" i="98" s="1"/>
  <c r="G133" s="1"/>
  <c r="G133" i="97"/>
  <c r="D132" i="98" s="1"/>
  <c r="G132" s="1"/>
  <c r="G132" i="97"/>
  <c r="D131" i="98" s="1"/>
  <c r="G131" s="1"/>
  <c r="G131" i="97"/>
  <c r="D130" i="98" s="1"/>
  <c r="G130" s="1"/>
  <c r="G130" i="97"/>
  <c r="D129" i="98" s="1"/>
  <c r="G129" s="1"/>
  <c r="G129" i="97"/>
  <c r="D128" i="98" s="1"/>
  <c r="G128" s="1"/>
  <c r="G128" i="97"/>
  <c r="D127" i="98" s="1"/>
  <c r="G127" s="1"/>
  <c r="G127" i="97"/>
  <c r="D126" i="98" s="1"/>
  <c r="G126" s="1"/>
  <c r="G126" i="97"/>
  <c r="D125" i="98" s="1"/>
  <c r="G125" s="1"/>
  <c r="G125" i="97"/>
  <c r="D124" i="98" s="1"/>
  <c r="G124" s="1"/>
  <c r="G124" i="97"/>
  <c r="D123" i="98" s="1"/>
  <c r="G123" s="1"/>
  <c r="G123" i="97"/>
  <c r="D122" i="98" s="1"/>
  <c r="G122" s="1"/>
  <c r="G122" i="97"/>
  <c r="D121" i="98" s="1"/>
  <c r="G121" s="1"/>
  <c r="G121" i="97"/>
  <c r="D120" i="98" s="1"/>
  <c r="G120" s="1"/>
  <c r="G120" i="97"/>
  <c r="D119" i="98" s="1"/>
  <c r="G119" s="1"/>
  <c r="G119" i="97"/>
  <c r="D118" i="98" s="1"/>
  <c r="G118" s="1"/>
  <c r="G118" i="97"/>
  <c r="D117" i="98" s="1"/>
  <c r="G117" s="1"/>
  <c r="G117" i="97"/>
  <c r="D116" i="98" s="1"/>
  <c r="G116" s="1"/>
  <c r="G116" i="97"/>
  <c r="D115" i="98" s="1"/>
  <c r="G115" s="1"/>
  <c r="G115" i="97"/>
  <c r="D114" i="98" s="1"/>
  <c r="G114" s="1"/>
  <c r="G114" i="97"/>
  <c r="D113" i="98" s="1"/>
  <c r="G113" s="1"/>
  <c r="G113" i="97"/>
  <c r="D112" i="98" s="1"/>
  <c r="G112" s="1"/>
  <c r="G112" i="97"/>
  <c r="D111" i="98" s="1"/>
  <c r="G111" s="1"/>
  <c r="G111" i="97"/>
  <c r="D110" i="98" s="1"/>
  <c r="G110" s="1"/>
  <c r="G110" i="97"/>
  <c r="D109" i="98" s="1"/>
  <c r="G109" s="1"/>
  <c r="G109" i="97"/>
  <c r="D108" i="98" s="1"/>
  <c r="G108" s="1"/>
  <c r="G108" i="97"/>
  <c r="D107" i="98" s="1"/>
  <c r="G107" s="1"/>
  <c r="G107" i="97"/>
  <c r="D106" i="98" s="1"/>
  <c r="G106" s="1"/>
  <c r="G106" i="97"/>
  <c r="D105" i="98" s="1"/>
  <c r="G105" s="1"/>
  <c r="G105" i="97"/>
  <c r="D104" i="98" s="1"/>
  <c r="G104" s="1"/>
  <c r="G104" i="97"/>
  <c r="D103" i="98" s="1"/>
  <c r="G103" s="1"/>
  <c r="G103" i="97"/>
  <c r="D102" i="98" s="1"/>
  <c r="G102" s="1"/>
  <c r="G102" i="97"/>
  <c r="D101" i="98" s="1"/>
  <c r="G101" s="1"/>
  <c r="G101" i="97"/>
  <c r="D100" i="98" s="1"/>
  <c r="G100" s="1"/>
  <c r="G100" i="97"/>
  <c r="D99" i="98" s="1"/>
  <c r="G99" s="1"/>
  <c r="G99" i="97"/>
  <c r="D98" i="98" s="1"/>
  <c r="G98" s="1"/>
  <c r="G98" i="97"/>
  <c r="D97" i="98" s="1"/>
  <c r="G97" s="1"/>
  <c r="G97" i="97"/>
  <c r="D96" i="98" s="1"/>
  <c r="G96" s="1"/>
  <c r="G96" i="97"/>
  <c r="D95" i="98" s="1"/>
  <c r="G95" s="1"/>
  <c r="G95" i="97"/>
  <c r="D94" i="98" s="1"/>
  <c r="G94" s="1"/>
  <c r="G94" i="97"/>
  <c r="D93" i="98" s="1"/>
  <c r="G93" s="1"/>
  <c r="G93" i="97"/>
  <c r="D92" i="98" s="1"/>
  <c r="G92" s="1"/>
  <c r="G92" i="97"/>
  <c r="D91" i="98" s="1"/>
  <c r="G91" s="1"/>
  <c r="G91" i="97"/>
  <c r="D90" i="98" s="1"/>
  <c r="G90" s="1"/>
  <c r="G90" i="97"/>
  <c r="D89" i="98" s="1"/>
  <c r="G89" s="1"/>
  <c r="G89" i="97"/>
  <c r="D88" i="98" s="1"/>
  <c r="G88" s="1"/>
  <c r="G88" i="97"/>
  <c r="D87" i="98" s="1"/>
  <c r="G87" s="1"/>
  <c r="G87" i="97"/>
  <c r="D86" i="98" s="1"/>
  <c r="G86" s="1"/>
  <c r="G86" i="97"/>
  <c r="D85" i="98" s="1"/>
  <c r="G85" s="1"/>
  <c r="G85" i="97"/>
  <c r="D84" i="98" s="1"/>
  <c r="G84" s="1"/>
  <c r="G84" i="97"/>
  <c r="D83" i="98" s="1"/>
  <c r="G83" s="1"/>
  <c r="G83" i="97"/>
  <c r="D82" i="98" s="1"/>
  <c r="G82" s="1"/>
  <c r="G82" i="97"/>
  <c r="D81" i="98" s="1"/>
  <c r="G81" s="1"/>
  <c r="G81" i="97"/>
  <c r="D80" i="98" s="1"/>
  <c r="G80" s="1"/>
  <c r="G80" i="97"/>
  <c r="D79" i="98" s="1"/>
  <c r="G79" s="1"/>
  <c r="G79" i="97"/>
  <c r="D78" i="98" s="1"/>
  <c r="G78" s="1"/>
  <c r="G78" i="97"/>
  <c r="D77" i="98" s="1"/>
  <c r="G77" s="1"/>
  <c r="G77" i="97"/>
  <c r="D76" i="98" s="1"/>
  <c r="G76" s="1"/>
  <c r="G76" i="97"/>
  <c r="D75" i="98" s="1"/>
  <c r="G75" s="1"/>
  <c r="G75" i="97"/>
  <c r="D74" i="98" s="1"/>
  <c r="G74" s="1"/>
  <c r="G74" i="97"/>
  <c r="D73" i="98" s="1"/>
  <c r="G73" s="1"/>
  <c r="G73" i="97"/>
  <c r="D72" i="98" s="1"/>
  <c r="G72" s="1"/>
  <c r="G72" i="97"/>
  <c r="D71" i="98" s="1"/>
  <c r="G71" s="1"/>
  <c r="G71" i="97"/>
  <c r="D70" i="98" s="1"/>
  <c r="G70" s="1"/>
  <c r="G70" i="97"/>
  <c r="D69" i="98" s="1"/>
  <c r="G69" s="1"/>
  <c r="G69" i="97"/>
  <c r="D68" i="98" s="1"/>
  <c r="G68" s="1"/>
  <c r="G68" i="97"/>
  <c r="D67" i="98" s="1"/>
  <c r="G67" s="1"/>
  <c r="G67" i="97"/>
  <c r="D66" i="98" s="1"/>
  <c r="G66" s="1"/>
  <c r="G66" i="97"/>
  <c r="D65" i="98" s="1"/>
  <c r="G65" s="1"/>
  <c r="G65" i="97"/>
  <c r="D64" i="98" s="1"/>
  <c r="G64" s="1"/>
  <c r="G64" i="97"/>
  <c r="D63" i="98" s="1"/>
  <c r="G63" s="1"/>
  <c r="G63" i="97"/>
  <c r="D62" i="98" s="1"/>
  <c r="G62" s="1"/>
  <c r="G62" i="97"/>
  <c r="D61" i="98" s="1"/>
  <c r="G61" s="1"/>
  <c r="G61" i="97"/>
  <c r="D60" i="98" s="1"/>
  <c r="G60" s="1"/>
  <c r="G60" i="97"/>
  <c r="D59" i="98" s="1"/>
  <c r="G59" s="1"/>
  <c r="G59" i="97"/>
  <c r="D58" i="98" s="1"/>
  <c r="G58" s="1"/>
  <c r="G58" i="97"/>
  <c r="D57" i="98" s="1"/>
  <c r="G57" s="1"/>
  <c r="G57" i="97"/>
  <c r="D56" i="98" s="1"/>
  <c r="G56" s="1"/>
  <c r="G56" i="97"/>
  <c r="D55" i="98" s="1"/>
  <c r="G55" s="1"/>
  <c r="G55" i="97"/>
  <c r="D54" i="98" s="1"/>
  <c r="G54" s="1"/>
  <c r="G54" i="97"/>
  <c r="D53" i="98" s="1"/>
  <c r="G53" s="1"/>
  <c r="G53" i="97"/>
  <c r="D52" i="98" s="1"/>
  <c r="G52" s="1"/>
  <c r="G52" i="97"/>
  <c r="D51" i="98" s="1"/>
  <c r="G51" s="1"/>
  <c r="G51" i="97"/>
  <c r="D50" i="98" s="1"/>
  <c r="G50" s="1"/>
  <c r="G50" i="97"/>
  <c r="D49" i="98" s="1"/>
  <c r="G49" s="1"/>
  <c r="G49" i="97"/>
  <c r="D48" i="98" s="1"/>
  <c r="G48" s="1"/>
  <c r="G48" i="97"/>
  <c r="D47" i="98" s="1"/>
  <c r="G47" s="1"/>
  <c r="G47" i="97"/>
  <c r="D46" i="98" s="1"/>
  <c r="G46" s="1"/>
  <c r="G46" i="97"/>
  <c r="D45" i="98" s="1"/>
  <c r="G45" s="1"/>
  <c r="G45" i="97"/>
  <c r="D44" i="98" s="1"/>
  <c r="G44" s="1"/>
  <c r="G44" i="97"/>
  <c r="D43" i="98" s="1"/>
  <c r="G43" s="1"/>
  <c r="G43" i="97"/>
  <c r="D42" i="98" s="1"/>
  <c r="G42" s="1"/>
  <c r="G42" i="97"/>
  <c r="D41" i="98" s="1"/>
  <c r="G41" s="1"/>
  <c r="G41" i="97"/>
  <c r="D40" i="98" s="1"/>
  <c r="G40" s="1"/>
  <c r="G40" i="97"/>
  <c r="D39" i="98" s="1"/>
  <c r="G39" s="1"/>
  <c r="G39" i="97"/>
  <c r="D38" i="98" s="1"/>
  <c r="G38" s="1"/>
  <c r="G38" i="97"/>
  <c r="D37" i="98" s="1"/>
  <c r="G37" s="1"/>
  <c r="G37" i="97"/>
  <c r="D36" i="98" s="1"/>
  <c r="G36" s="1"/>
  <c r="G36" i="97"/>
  <c r="D35" i="98" s="1"/>
  <c r="G35" s="1"/>
  <c r="G35" i="97"/>
  <c r="D34" i="98" s="1"/>
  <c r="G34" s="1"/>
  <c r="G34" i="97"/>
  <c r="D33" i="98" s="1"/>
  <c r="G33" s="1"/>
  <c r="G33" i="97"/>
  <c r="D32" i="98" s="1"/>
  <c r="G32" s="1"/>
  <c r="G32" i="97"/>
  <c r="D31" i="98" s="1"/>
  <c r="G31" s="1"/>
  <c r="G31" i="97"/>
  <c r="D30" i="98" s="1"/>
  <c r="G30" s="1"/>
  <c r="G30" i="97"/>
  <c r="D29" i="98" s="1"/>
  <c r="G29" s="1"/>
  <c r="G29" i="97"/>
  <c r="D28" i="98" s="1"/>
  <c r="G28" s="1"/>
  <c r="G28" i="97"/>
  <c r="D27" i="98" s="1"/>
  <c r="G27" s="1"/>
  <c r="G27" i="97"/>
  <c r="D26" i="98" s="1"/>
  <c r="G26" s="1"/>
  <c r="G26" i="97"/>
  <c r="D25" i="98" s="1"/>
  <c r="G25" s="1"/>
  <c r="G25" i="97"/>
  <c r="D24" i="98" s="1"/>
  <c r="G24" s="1"/>
  <c r="G24" i="97"/>
  <c r="D23" i="98" s="1"/>
  <c r="G23" s="1"/>
  <c r="G23" i="97"/>
  <c r="D22" i="98" s="1"/>
  <c r="G22" s="1"/>
  <c r="G22" i="97"/>
  <c r="D21" i="98" s="1"/>
  <c r="G21" s="1"/>
  <c r="G21" i="97"/>
  <c r="D20" i="98" s="1"/>
  <c r="G20" s="1"/>
  <c r="G20" i="97"/>
  <c r="D19" i="98" s="1"/>
  <c r="G19" s="1"/>
  <c r="G19" i="97"/>
  <c r="D18" i="98" s="1"/>
  <c r="G18" s="1"/>
  <c r="G18" i="97"/>
  <c r="D17" i="98" s="1"/>
  <c r="G17" s="1"/>
  <c r="G17" i="97"/>
  <c r="D16" i="98" s="1"/>
  <c r="G16" s="1"/>
  <c r="G16" i="97"/>
  <c r="D15" i="98" s="1"/>
  <c r="G15" s="1"/>
  <c r="D14"/>
  <c r="G14" s="1"/>
  <c r="G14" i="97"/>
  <c r="D13" i="98" s="1"/>
  <c r="G13" s="1"/>
  <c r="G13" i="97"/>
  <c r="D12" i="98" s="1"/>
  <c r="G12" s="1"/>
  <c r="G12" i="97"/>
  <c r="D11" i="98" s="1"/>
  <c r="F11" i="97"/>
  <c r="E11"/>
  <c r="D11"/>
  <c r="C11"/>
  <c r="F10" i="96"/>
  <c r="E10"/>
  <c r="C10"/>
  <c r="G1011" i="95"/>
  <c r="D1010" i="96" s="1"/>
  <c r="G1010" s="1"/>
  <c r="G1010" i="95"/>
  <c r="D1009" i="96" s="1"/>
  <c r="G1009" s="1"/>
  <c r="G1009" i="95"/>
  <c r="D1008" i="96" s="1"/>
  <c r="G1008" s="1"/>
  <c r="G1008" i="95"/>
  <c r="D1007" i="96" s="1"/>
  <c r="G1007" s="1"/>
  <c r="G1007" i="95"/>
  <c r="D1006" i="96" s="1"/>
  <c r="G1006" s="1"/>
  <c r="G1006" i="95"/>
  <c r="D1005" i="96" s="1"/>
  <c r="G1005" s="1"/>
  <c r="G1005" i="95"/>
  <c r="D1004" i="96" s="1"/>
  <c r="G1004" s="1"/>
  <c r="G1004" i="95"/>
  <c r="D1003" i="96" s="1"/>
  <c r="G1003" s="1"/>
  <c r="G1003" i="95"/>
  <c r="D1002" i="96" s="1"/>
  <c r="G1002" s="1"/>
  <c r="G1002" i="95"/>
  <c r="D1001" i="96" s="1"/>
  <c r="G1001" s="1"/>
  <c r="G1001" i="95"/>
  <c r="D1000" i="96" s="1"/>
  <c r="G1000" s="1"/>
  <c r="G1000" i="95"/>
  <c r="D999" i="96" s="1"/>
  <c r="G999" s="1"/>
  <c r="G999" i="95"/>
  <c r="D998" i="96" s="1"/>
  <c r="G998" s="1"/>
  <c r="G998" i="95"/>
  <c r="D997" i="96" s="1"/>
  <c r="G997" s="1"/>
  <c r="G997" i="95"/>
  <c r="D996" i="96" s="1"/>
  <c r="G996" s="1"/>
  <c r="G996" i="95"/>
  <c r="D995" i="96" s="1"/>
  <c r="G995" s="1"/>
  <c r="G995" i="95"/>
  <c r="D994" i="96" s="1"/>
  <c r="G994" s="1"/>
  <c r="G994" i="95"/>
  <c r="D993" i="96" s="1"/>
  <c r="G993" s="1"/>
  <c r="G993" i="95"/>
  <c r="D992" i="96" s="1"/>
  <c r="G992" s="1"/>
  <c r="G992" i="95"/>
  <c r="D991" i="96" s="1"/>
  <c r="G991" s="1"/>
  <c r="G991" i="95"/>
  <c r="D990" i="96" s="1"/>
  <c r="G990" s="1"/>
  <c r="G990" i="95"/>
  <c r="D989" i="96" s="1"/>
  <c r="G989" s="1"/>
  <c r="G989" i="95"/>
  <c r="D988" i="96" s="1"/>
  <c r="G988" s="1"/>
  <c r="G988" i="95"/>
  <c r="D987" i="96" s="1"/>
  <c r="G987" s="1"/>
  <c r="G987" i="95"/>
  <c r="D986" i="96" s="1"/>
  <c r="G986" s="1"/>
  <c r="G986" i="95"/>
  <c r="D985" i="96" s="1"/>
  <c r="G985" s="1"/>
  <c r="G985" i="95"/>
  <c r="D984" i="96" s="1"/>
  <c r="G984" s="1"/>
  <c r="G984" i="95"/>
  <c r="D983" i="96" s="1"/>
  <c r="G983" s="1"/>
  <c r="G983" i="95"/>
  <c r="D982" i="96" s="1"/>
  <c r="G982" s="1"/>
  <c r="G982" i="95"/>
  <c r="D981" i="96" s="1"/>
  <c r="G981" s="1"/>
  <c r="G981" i="95"/>
  <c r="D980" i="96" s="1"/>
  <c r="G980" s="1"/>
  <c r="G980" i="95"/>
  <c r="D979" i="96" s="1"/>
  <c r="G979" s="1"/>
  <c r="G979" i="95"/>
  <c r="D978" i="96" s="1"/>
  <c r="G978" s="1"/>
  <c r="G978" i="95"/>
  <c r="D977" i="96" s="1"/>
  <c r="G977" s="1"/>
  <c r="G977" i="95"/>
  <c r="D976" i="96" s="1"/>
  <c r="G976" s="1"/>
  <c r="G976" i="95"/>
  <c r="D975" i="96" s="1"/>
  <c r="G975" s="1"/>
  <c r="G975" i="95"/>
  <c r="D974" i="96" s="1"/>
  <c r="G974" s="1"/>
  <c r="G974" i="95"/>
  <c r="D973" i="96" s="1"/>
  <c r="G973" s="1"/>
  <c r="G973" i="95"/>
  <c r="D972" i="96" s="1"/>
  <c r="G972" s="1"/>
  <c r="G972" i="95"/>
  <c r="D971" i="96" s="1"/>
  <c r="G971" s="1"/>
  <c r="G971" i="95"/>
  <c r="D970" i="96" s="1"/>
  <c r="G970" s="1"/>
  <c r="G970" i="95"/>
  <c r="D969" i="96" s="1"/>
  <c r="G969" s="1"/>
  <c r="G969" i="95"/>
  <c r="D968" i="96" s="1"/>
  <c r="G968" s="1"/>
  <c r="G968" i="95"/>
  <c r="D967" i="96" s="1"/>
  <c r="G967" s="1"/>
  <c r="G967" i="95"/>
  <c r="D966" i="96" s="1"/>
  <c r="G966" s="1"/>
  <c r="G966" i="95"/>
  <c r="D965" i="96" s="1"/>
  <c r="G965" s="1"/>
  <c r="G965" i="95"/>
  <c r="D964" i="96" s="1"/>
  <c r="G964" s="1"/>
  <c r="G964" i="95"/>
  <c r="D963" i="96" s="1"/>
  <c r="G963" s="1"/>
  <c r="G963" i="95"/>
  <c r="D962" i="96" s="1"/>
  <c r="G962" s="1"/>
  <c r="G962" i="95"/>
  <c r="D961" i="96" s="1"/>
  <c r="G961" s="1"/>
  <c r="G961" i="95"/>
  <c r="D960" i="96" s="1"/>
  <c r="G960" s="1"/>
  <c r="G960" i="95"/>
  <c r="D959" i="96" s="1"/>
  <c r="G959" s="1"/>
  <c r="G959" i="95"/>
  <c r="D958" i="96" s="1"/>
  <c r="G958" s="1"/>
  <c r="G958" i="95"/>
  <c r="D957" i="96" s="1"/>
  <c r="G957" s="1"/>
  <c r="G957" i="95"/>
  <c r="D956" i="96" s="1"/>
  <c r="G956" s="1"/>
  <c r="G956" i="95"/>
  <c r="D955" i="96" s="1"/>
  <c r="G955" s="1"/>
  <c r="G955" i="95"/>
  <c r="D954" i="96" s="1"/>
  <c r="G954" s="1"/>
  <c r="G954" i="95"/>
  <c r="D953" i="96" s="1"/>
  <c r="G953" s="1"/>
  <c r="G953" i="95"/>
  <c r="D952" i="96" s="1"/>
  <c r="G952" s="1"/>
  <c r="G952" i="95"/>
  <c r="D951" i="96" s="1"/>
  <c r="G951" s="1"/>
  <c r="G951" i="95"/>
  <c r="D950" i="96" s="1"/>
  <c r="G950" s="1"/>
  <c r="G950" i="95"/>
  <c r="D949" i="96" s="1"/>
  <c r="G949" s="1"/>
  <c r="G949" i="95"/>
  <c r="D948" i="96" s="1"/>
  <c r="G948" s="1"/>
  <c r="G948" i="95"/>
  <c r="D947" i="96" s="1"/>
  <c r="G947" s="1"/>
  <c r="G947" i="95"/>
  <c r="D946" i="96" s="1"/>
  <c r="G946" s="1"/>
  <c r="G946" i="95"/>
  <c r="D945" i="96" s="1"/>
  <c r="G945" s="1"/>
  <c r="G945" i="95"/>
  <c r="D944" i="96" s="1"/>
  <c r="G944" s="1"/>
  <c r="G944" i="95"/>
  <c r="D943" i="96" s="1"/>
  <c r="G943" s="1"/>
  <c r="G943" i="95"/>
  <c r="D942" i="96" s="1"/>
  <c r="G942" s="1"/>
  <c r="G942" i="95"/>
  <c r="D941" i="96" s="1"/>
  <c r="G941" s="1"/>
  <c r="G941" i="95"/>
  <c r="D940" i="96" s="1"/>
  <c r="G940" s="1"/>
  <c r="G940" i="95"/>
  <c r="D939" i="96" s="1"/>
  <c r="G939" s="1"/>
  <c r="G939" i="95"/>
  <c r="D938" i="96" s="1"/>
  <c r="G938" s="1"/>
  <c r="G938" i="95"/>
  <c r="D937" i="96" s="1"/>
  <c r="G937" s="1"/>
  <c r="G937" i="95"/>
  <c r="D936" i="96" s="1"/>
  <c r="G936" s="1"/>
  <c r="G936" i="95"/>
  <c r="D935" i="96" s="1"/>
  <c r="G935" s="1"/>
  <c r="G935" i="95"/>
  <c r="D934" i="96" s="1"/>
  <c r="G934" s="1"/>
  <c r="G934" i="95"/>
  <c r="D933" i="96" s="1"/>
  <c r="G933" s="1"/>
  <c r="G933" i="95"/>
  <c r="D932" i="96" s="1"/>
  <c r="G932" s="1"/>
  <c r="G932" i="95"/>
  <c r="D931" i="96" s="1"/>
  <c r="G931" s="1"/>
  <c r="G931" i="95"/>
  <c r="D930" i="96" s="1"/>
  <c r="G930" s="1"/>
  <c r="G930" i="95"/>
  <c r="D929" i="96" s="1"/>
  <c r="G929" s="1"/>
  <c r="G929" i="95"/>
  <c r="D928" i="96" s="1"/>
  <c r="G928" s="1"/>
  <c r="G928" i="95"/>
  <c r="D927" i="96" s="1"/>
  <c r="G927" s="1"/>
  <c r="G927" i="95"/>
  <c r="D926" i="96" s="1"/>
  <c r="G926" s="1"/>
  <c r="G926" i="95"/>
  <c r="D925" i="96" s="1"/>
  <c r="G925" s="1"/>
  <c r="G925" i="95"/>
  <c r="D924" i="96" s="1"/>
  <c r="G924" s="1"/>
  <c r="G924" i="95"/>
  <c r="D923" i="96" s="1"/>
  <c r="G923" s="1"/>
  <c r="G923" i="95"/>
  <c r="D922" i="96" s="1"/>
  <c r="G922" s="1"/>
  <c r="G922" i="95"/>
  <c r="D921" i="96" s="1"/>
  <c r="G921" s="1"/>
  <c r="G921" i="95"/>
  <c r="D920" i="96" s="1"/>
  <c r="G920" s="1"/>
  <c r="G920" i="95"/>
  <c r="D919" i="96" s="1"/>
  <c r="G919" s="1"/>
  <c r="G919" i="95"/>
  <c r="D918" i="96" s="1"/>
  <c r="G918" s="1"/>
  <c r="G918" i="95"/>
  <c r="D917" i="96" s="1"/>
  <c r="G917" s="1"/>
  <c r="G917" i="95"/>
  <c r="D916" i="96" s="1"/>
  <c r="G916" s="1"/>
  <c r="G916" i="95"/>
  <c r="D915" i="96" s="1"/>
  <c r="G915" s="1"/>
  <c r="G915" i="95"/>
  <c r="D914" i="96" s="1"/>
  <c r="G914" s="1"/>
  <c r="G914" i="95"/>
  <c r="D913" i="96" s="1"/>
  <c r="G913" s="1"/>
  <c r="G913" i="95"/>
  <c r="D912" i="96" s="1"/>
  <c r="G912" s="1"/>
  <c r="G912" i="95"/>
  <c r="D911" i="96" s="1"/>
  <c r="G911" s="1"/>
  <c r="G911" i="95"/>
  <c r="D910" i="96" s="1"/>
  <c r="G910" s="1"/>
  <c r="G910" i="95"/>
  <c r="D909" i="96" s="1"/>
  <c r="G909" s="1"/>
  <c r="G909" i="95"/>
  <c r="D908" i="96" s="1"/>
  <c r="G908" s="1"/>
  <c r="G908" i="95"/>
  <c r="D907" i="96" s="1"/>
  <c r="G907" s="1"/>
  <c r="G907" i="95"/>
  <c r="D906" i="96" s="1"/>
  <c r="G906" s="1"/>
  <c r="G906" i="95"/>
  <c r="D905" i="96" s="1"/>
  <c r="G905" s="1"/>
  <c r="G905" i="95"/>
  <c r="D904" i="96" s="1"/>
  <c r="G904" s="1"/>
  <c r="G904" i="95"/>
  <c r="D903" i="96" s="1"/>
  <c r="G903" s="1"/>
  <c r="G903" i="95"/>
  <c r="D902" i="96" s="1"/>
  <c r="G902" s="1"/>
  <c r="G902" i="95"/>
  <c r="D901" i="96" s="1"/>
  <c r="G901" s="1"/>
  <c r="G901" i="95"/>
  <c r="D900" i="96" s="1"/>
  <c r="G900" s="1"/>
  <c r="G900" i="95"/>
  <c r="D899" i="96" s="1"/>
  <c r="G899" s="1"/>
  <c r="G899" i="95"/>
  <c r="D898" i="96" s="1"/>
  <c r="G898" s="1"/>
  <c r="G898" i="95"/>
  <c r="D897" i="96" s="1"/>
  <c r="G897" s="1"/>
  <c r="G897" i="95"/>
  <c r="D896" i="96" s="1"/>
  <c r="G896" s="1"/>
  <c r="G896" i="95"/>
  <c r="D895" i="96" s="1"/>
  <c r="G895" s="1"/>
  <c r="G895" i="95"/>
  <c r="D894" i="96" s="1"/>
  <c r="G894" s="1"/>
  <c r="G894" i="95"/>
  <c r="D893" i="96" s="1"/>
  <c r="G893" s="1"/>
  <c r="G893" i="95"/>
  <c r="D892" i="96" s="1"/>
  <c r="G892" s="1"/>
  <c r="G892" i="95"/>
  <c r="D891" i="96" s="1"/>
  <c r="G891" s="1"/>
  <c r="G891" i="95"/>
  <c r="D890" i="96" s="1"/>
  <c r="G890" s="1"/>
  <c r="G890" i="95"/>
  <c r="D889" i="96" s="1"/>
  <c r="G889" s="1"/>
  <c r="G889" i="95"/>
  <c r="D888" i="96" s="1"/>
  <c r="G888" s="1"/>
  <c r="G888" i="95"/>
  <c r="D887" i="96" s="1"/>
  <c r="G887" s="1"/>
  <c r="G887" i="95"/>
  <c r="D886" i="96" s="1"/>
  <c r="G886" s="1"/>
  <c r="G886" i="95"/>
  <c r="D885" i="96" s="1"/>
  <c r="G885" s="1"/>
  <c r="G885" i="95"/>
  <c r="D884" i="96" s="1"/>
  <c r="G884" s="1"/>
  <c r="G884" i="95"/>
  <c r="D883" i="96" s="1"/>
  <c r="G883" s="1"/>
  <c r="G883" i="95"/>
  <c r="D882" i="96" s="1"/>
  <c r="G882" s="1"/>
  <c r="G882" i="95"/>
  <c r="D881" i="96" s="1"/>
  <c r="G881" s="1"/>
  <c r="G881" i="95"/>
  <c r="D880" i="96" s="1"/>
  <c r="G880" s="1"/>
  <c r="G880" i="95"/>
  <c r="D879" i="96" s="1"/>
  <c r="G879" s="1"/>
  <c r="G879" i="95"/>
  <c r="D878" i="96" s="1"/>
  <c r="G878" s="1"/>
  <c r="G878" i="95"/>
  <c r="D877" i="96" s="1"/>
  <c r="G877" s="1"/>
  <c r="G877" i="95"/>
  <c r="D876" i="96" s="1"/>
  <c r="G876" s="1"/>
  <c r="G876" i="95"/>
  <c r="D875" i="96" s="1"/>
  <c r="G875" s="1"/>
  <c r="G875" i="95"/>
  <c r="D874" i="96" s="1"/>
  <c r="G874" s="1"/>
  <c r="G874" i="95"/>
  <c r="D873" i="96" s="1"/>
  <c r="G873" s="1"/>
  <c r="G873" i="95"/>
  <c r="D872" i="96" s="1"/>
  <c r="G872" s="1"/>
  <c r="G872" i="95"/>
  <c r="D871" i="96" s="1"/>
  <c r="G871" s="1"/>
  <c r="G871" i="95"/>
  <c r="D870" i="96" s="1"/>
  <c r="G870" s="1"/>
  <c r="G870" i="95"/>
  <c r="D869" i="96" s="1"/>
  <c r="G869" s="1"/>
  <c r="G869" i="95"/>
  <c r="D868" i="96" s="1"/>
  <c r="G868" s="1"/>
  <c r="G868" i="95"/>
  <c r="D867" i="96" s="1"/>
  <c r="G867" s="1"/>
  <c r="G867" i="95"/>
  <c r="D866" i="96" s="1"/>
  <c r="G866" s="1"/>
  <c r="G866" i="95"/>
  <c r="D865" i="96" s="1"/>
  <c r="G865" s="1"/>
  <c r="G865" i="95"/>
  <c r="D864" i="96" s="1"/>
  <c r="G864" s="1"/>
  <c r="G864" i="95"/>
  <c r="D863" i="96" s="1"/>
  <c r="G863" s="1"/>
  <c r="G863" i="95"/>
  <c r="D862" i="96" s="1"/>
  <c r="G862" s="1"/>
  <c r="G862" i="95"/>
  <c r="D861" i="96" s="1"/>
  <c r="G861" s="1"/>
  <c r="G861" i="95"/>
  <c r="D860" i="96" s="1"/>
  <c r="G860" s="1"/>
  <c r="G860" i="95"/>
  <c r="D859" i="96" s="1"/>
  <c r="G859" s="1"/>
  <c r="G859" i="95"/>
  <c r="D858" i="96" s="1"/>
  <c r="G858" s="1"/>
  <c r="G858" i="95"/>
  <c r="D857" i="96" s="1"/>
  <c r="G857" s="1"/>
  <c r="G857" i="95"/>
  <c r="D856" i="96" s="1"/>
  <c r="G856" s="1"/>
  <c r="G856" i="95"/>
  <c r="D855" i="96" s="1"/>
  <c r="G855" s="1"/>
  <c r="G855" i="95"/>
  <c r="D854" i="96" s="1"/>
  <c r="G854" s="1"/>
  <c r="G854" i="95"/>
  <c r="D853" i="96" s="1"/>
  <c r="G853" s="1"/>
  <c r="G853" i="95"/>
  <c r="D852" i="96" s="1"/>
  <c r="G852" s="1"/>
  <c r="G852" i="95"/>
  <c r="D851" i="96" s="1"/>
  <c r="G851" s="1"/>
  <c r="G851" i="95"/>
  <c r="D850" i="96" s="1"/>
  <c r="G850" s="1"/>
  <c r="G850" i="95"/>
  <c r="D849" i="96" s="1"/>
  <c r="G849" s="1"/>
  <c r="G849" i="95"/>
  <c r="D848" i="96" s="1"/>
  <c r="G848" s="1"/>
  <c r="G848" i="95"/>
  <c r="D847" i="96" s="1"/>
  <c r="G847" s="1"/>
  <c r="G847" i="95"/>
  <c r="D846" i="96" s="1"/>
  <c r="G846" s="1"/>
  <c r="G846" i="95"/>
  <c r="D845" i="96" s="1"/>
  <c r="G845" s="1"/>
  <c r="G845" i="95"/>
  <c r="D844" i="96" s="1"/>
  <c r="G844" s="1"/>
  <c r="G844" i="95"/>
  <c r="D843" i="96" s="1"/>
  <c r="G843" s="1"/>
  <c r="G843" i="95"/>
  <c r="D842" i="96" s="1"/>
  <c r="G842" s="1"/>
  <c r="G842" i="95"/>
  <c r="D841" i="96" s="1"/>
  <c r="G841" s="1"/>
  <c r="G841" i="95"/>
  <c r="D840" i="96" s="1"/>
  <c r="G840" s="1"/>
  <c r="G840" i="95"/>
  <c r="D839" i="96" s="1"/>
  <c r="G839" s="1"/>
  <c r="G839" i="95"/>
  <c r="D838" i="96" s="1"/>
  <c r="G838" s="1"/>
  <c r="G838" i="95"/>
  <c r="D837" i="96" s="1"/>
  <c r="G837" s="1"/>
  <c r="G837" i="95"/>
  <c r="D836" i="96" s="1"/>
  <c r="G836" s="1"/>
  <c r="G836" i="95"/>
  <c r="D835" i="96" s="1"/>
  <c r="G835" s="1"/>
  <c r="G835" i="95"/>
  <c r="D834" i="96" s="1"/>
  <c r="G834" s="1"/>
  <c r="G834" i="95"/>
  <c r="D833" i="96" s="1"/>
  <c r="G833" s="1"/>
  <c r="G833" i="95"/>
  <c r="D832" i="96" s="1"/>
  <c r="G832" s="1"/>
  <c r="G832" i="95"/>
  <c r="D831" i="96" s="1"/>
  <c r="G831" s="1"/>
  <c r="G831" i="95"/>
  <c r="D830" i="96" s="1"/>
  <c r="G830" s="1"/>
  <c r="G830" i="95"/>
  <c r="D829" i="96" s="1"/>
  <c r="G829" s="1"/>
  <c r="G829" i="95"/>
  <c r="D828" i="96" s="1"/>
  <c r="G828" s="1"/>
  <c r="G828" i="95"/>
  <c r="D827" i="96" s="1"/>
  <c r="G827" s="1"/>
  <c r="G827" i="95"/>
  <c r="D826" i="96" s="1"/>
  <c r="G826" s="1"/>
  <c r="G826" i="95"/>
  <c r="D825" i="96" s="1"/>
  <c r="G825" s="1"/>
  <c r="G825" i="95"/>
  <c r="D824" i="96" s="1"/>
  <c r="G824" s="1"/>
  <c r="G824" i="95"/>
  <c r="D823" i="96" s="1"/>
  <c r="G823" s="1"/>
  <c r="G823" i="95"/>
  <c r="D822" i="96" s="1"/>
  <c r="G822" s="1"/>
  <c r="G822" i="95"/>
  <c r="D821" i="96" s="1"/>
  <c r="G821" s="1"/>
  <c r="G821" i="95"/>
  <c r="D820" i="96" s="1"/>
  <c r="G820" s="1"/>
  <c r="G820" i="95"/>
  <c r="D819" i="96" s="1"/>
  <c r="G819" s="1"/>
  <c r="G819" i="95"/>
  <c r="D818" i="96" s="1"/>
  <c r="G818" s="1"/>
  <c r="G818" i="95"/>
  <c r="D817" i="96" s="1"/>
  <c r="G817" s="1"/>
  <c r="G817" i="95"/>
  <c r="D816" i="96" s="1"/>
  <c r="G816" s="1"/>
  <c r="G816" i="95"/>
  <c r="D815" i="96" s="1"/>
  <c r="G815" s="1"/>
  <c r="G815" i="95"/>
  <c r="D814" i="96" s="1"/>
  <c r="G814" s="1"/>
  <c r="G814" i="95"/>
  <c r="D813" i="96" s="1"/>
  <c r="G813" s="1"/>
  <c r="G813" i="95"/>
  <c r="D812" i="96" s="1"/>
  <c r="G812" s="1"/>
  <c r="G812" i="95"/>
  <c r="D811" i="96" s="1"/>
  <c r="G811" s="1"/>
  <c r="G811" i="95"/>
  <c r="D810" i="96" s="1"/>
  <c r="G810" s="1"/>
  <c r="G810" i="95"/>
  <c r="D809" i="96" s="1"/>
  <c r="G809" s="1"/>
  <c r="G809" i="95"/>
  <c r="D808" i="96" s="1"/>
  <c r="G808" s="1"/>
  <c r="G808" i="95"/>
  <c r="D807" i="96" s="1"/>
  <c r="G807" s="1"/>
  <c r="G807" i="95"/>
  <c r="D806" i="96" s="1"/>
  <c r="G806" s="1"/>
  <c r="G806" i="95"/>
  <c r="D805" i="96" s="1"/>
  <c r="G805" s="1"/>
  <c r="G805" i="95"/>
  <c r="D804" i="96" s="1"/>
  <c r="G804" s="1"/>
  <c r="G804" i="95"/>
  <c r="D803" i="96" s="1"/>
  <c r="G803" s="1"/>
  <c r="G803" i="95"/>
  <c r="D802" i="96" s="1"/>
  <c r="G802" s="1"/>
  <c r="G802" i="95"/>
  <c r="D801" i="96" s="1"/>
  <c r="G801" s="1"/>
  <c r="G801" i="95"/>
  <c r="D800" i="96" s="1"/>
  <c r="G800" s="1"/>
  <c r="G800" i="95"/>
  <c r="D799" i="96" s="1"/>
  <c r="G799" s="1"/>
  <c r="G799" i="95"/>
  <c r="D798" i="96" s="1"/>
  <c r="G798" s="1"/>
  <c r="G798" i="95"/>
  <c r="D797" i="96" s="1"/>
  <c r="G797" s="1"/>
  <c r="G797" i="95"/>
  <c r="D796" i="96" s="1"/>
  <c r="G796" s="1"/>
  <c r="G796" i="95"/>
  <c r="D795" i="96" s="1"/>
  <c r="G795" s="1"/>
  <c r="G795" i="95"/>
  <c r="D794" i="96" s="1"/>
  <c r="G794" s="1"/>
  <c r="G794" i="95"/>
  <c r="D793" i="96" s="1"/>
  <c r="G793" s="1"/>
  <c r="G793" i="95"/>
  <c r="D792" i="96" s="1"/>
  <c r="G792" s="1"/>
  <c r="G792" i="95"/>
  <c r="D791" i="96" s="1"/>
  <c r="G791" s="1"/>
  <c r="G791" i="95"/>
  <c r="D790" i="96" s="1"/>
  <c r="G790" s="1"/>
  <c r="G790" i="95"/>
  <c r="D789" i="96" s="1"/>
  <c r="G789" s="1"/>
  <c r="G789" i="95"/>
  <c r="D788" i="96" s="1"/>
  <c r="G788" s="1"/>
  <c r="G788" i="95"/>
  <c r="D787" i="96" s="1"/>
  <c r="G787" s="1"/>
  <c r="G787" i="95"/>
  <c r="D786" i="96" s="1"/>
  <c r="G786" s="1"/>
  <c r="G786" i="95"/>
  <c r="D785" i="96" s="1"/>
  <c r="G785" s="1"/>
  <c r="G785" i="95"/>
  <c r="D784" i="96" s="1"/>
  <c r="G784" s="1"/>
  <c r="G784" i="95"/>
  <c r="D783" i="96" s="1"/>
  <c r="G783" s="1"/>
  <c r="G783" i="95"/>
  <c r="D782" i="96" s="1"/>
  <c r="G782" s="1"/>
  <c r="G782" i="95"/>
  <c r="D781" i="96" s="1"/>
  <c r="G781" s="1"/>
  <c r="G781" i="95"/>
  <c r="D780" i="96" s="1"/>
  <c r="G780" s="1"/>
  <c r="G780" i="95"/>
  <c r="D779" i="96" s="1"/>
  <c r="G779" s="1"/>
  <c r="G779" i="95"/>
  <c r="D778" i="96" s="1"/>
  <c r="G778" s="1"/>
  <c r="G778" i="95"/>
  <c r="D777" i="96" s="1"/>
  <c r="G777" s="1"/>
  <c r="G777" i="95"/>
  <c r="D776" i="96" s="1"/>
  <c r="G776" s="1"/>
  <c r="G776" i="95"/>
  <c r="D775" i="96" s="1"/>
  <c r="G775" s="1"/>
  <c r="G775" i="95"/>
  <c r="D774" i="96" s="1"/>
  <c r="G774" s="1"/>
  <c r="G774" i="95"/>
  <c r="D773" i="96" s="1"/>
  <c r="G773" s="1"/>
  <c r="G773" i="95"/>
  <c r="D772" i="96" s="1"/>
  <c r="G772" s="1"/>
  <c r="G772" i="95"/>
  <c r="D771" i="96" s="1"/>
  <c r="G771" s="1"/>
  <c r="G771" i="95"/>
  <c r="D770" i="96" s="1"/>
  <c r="G770" s="1"/>
  <c r="G770" i="95"/>
  <c r="D769" i="96" s="1"/>
  <c r="G769" s="1"/>
  <c r="G769" i="95"/>
  <c r="D768" i="96" s="1"/>
  <c r="G768" s="1"/>
  <c r="G768" i="95"/>
  <c r="D767" i="96" s="1"/>
  <c r="G767" s="1"/>
  <c r="G767" i="95"/>
  <c r="D766" i="96" s="1"/>
  <c r="G766" s="1"/>
  <c r="G766" i="95"/>
  <c r="D765" i="96" s="1"/>
  <c r="G765" s="1"/>
  <c r="G765" i="95"/>
  <c r="D764" i="96" s="1"/>
  <c r="G764" s="1"/>
  <c r="G764" i="95"/>
  <c r="D763" i="96" s="1"/>
  <c r="G763" s="1"/>
  <c r="G763" i="95"/>
  <c r="D762" i="96" s="1"/>
  <c r="G762" s="1"/>
  <c r="G762" i="95"/>
  <c r="D761" i="96" s="1"/>
  <c r="G761" s="1"/>
  <c r="G761" i="95"/>
  <c r="D760" i="96" s="1"/>
  <c r="G760" s="1"/>
  <c r="G760" i="95"/>
  <c r="D759" i="96" s="1"/>
  <c r="G759" s="1"/>
  <c r="G759" i="95"/>
  <c r="D758" i="96" s="1"/>
  <c r="G758" s="1"/>
  <c r="G758" i="95"/>
  <c r="D757" i="96" s="1"/>
  <c r="G757" s="1"/>
  <c r="G757" i="95"/>
  <c r="D756" i="96" s="1"/>
  <c r="G756" s="1"/>
  <c r="G756" i="95"/>
  <c r="D755" i="96" s="1"/>
  <c r="G755" s="1"/>
  <c r="G755" i="95"/>
  <c r="D754" i="96" s="1"/>
  <c r="G754" s="1"/>
  <c r="G754" i="95"/>
  <c r="D753" i="96" s="1"/>
  <c r="G753" s="1"/>
  <c r="G753" i="95"/>
  <c r="D752" i="96" s="1"/>
  <c r="G752" s="1"/>
  <c r="G752" i="95"/>
  <c r="D751" i="96" s="1"/>
  <c r="G751" s="1"/>
  <c r="G751" i="95"/>
  <c r="D750" i="96" s="1"/>
  <c r="G750" s="1"/>
  <c r="G750" i="95"/>
  <c r="D749" i="96" s="1"/>
  <c r="G749" s="1"/>
  <c r="G749" i="95"/>
  <c r="D748" i="96" s="1"/>
  <c r="G748" s="1"/>
  <c r="G748" i="95"/>
  <c r="D747" i="96" s="1"/>
  <c r="G747" s="1"/>
  <c r="G747" i="95"/>
  <c r="D746" i="96" s="1"/>
  <c r="G746" s="1"/>
  <c r="G746" i="95"/>
  <c r="D745" i="96" s="1"/>
  <c r="G745" s="1"/>
  <c r="G745" i="95"/>
  <c r="D744" i="96" s="1"/>
  <c r="G744" s="1"/>
  <c r="G744" i="95"/>
  <c r="D743" i="96" s="1"/>
  <c r="G743" s="1"/>
  <c r="G743" i="95"/>
  <c r="D742" i="96" s="1"/>
  <c r="G742" s="1"/>
  <c r="G742" i="95"/>
  <c r="D741" i="96" s="1"/>
  <c r="G741" s="1"/>
  <c r="G741" i="95"/>
  <c r="D740" i="96" s="1"/>
  <c r="G740" s="1"/>
  <c r="G740" i="95"/>
  <c r="D739" i="96" s="1"/>
  <c r="G739" s="1"/>
  <c r="G739" i="95"/>
  <c r="D738" i="96" s="1"/>
  <c r="G738" s="1"/>
  <c r="G738" i="95"/>
  <c r="D737" i="96" s="1"/>
  <c r="G737" s="1"/>
  <c r="G737" i="95"/>
  <c r="D736" i="96" s="1"/>
  <c r="G736" s="1"/>
  <c r="G736" i="95"/>
  <c r="D735" i="96" s="1"/>
  <c r="G735" s="1"/>
  <c r="G735" i="95"/>
  <c r="D734" i="96" s="1"/>
  <c r="G734" s="1"/>
  <c r="G734" i="95"/>
  <c r="D733" i="96" s="1"/>
  <c r="G733" s="1"/>
  <c r="G733" i="95"/>
  <c r="D732" i="96" s="1"/>
  <c r="G732" s="1"/>
  <c r="G732" i="95"/>
  <c r="D731" i="96" s="1"/>
  <c r="G731" s="1"/>
  <c r="G731" i="95"/>
  <c r="D730" i="96" s="1"/>
  <c r="G730" s="1"/>
  <c r="G730" i="95"/>
  <c r="D729" i="96" s="1"/>
  <c r="G729" s="1"/>
  <c r="G729" i="95"/>
  <c r="D728" i="96" s="1"/>
  <c r="G728" s="1"/>
  <c r="G728" i="95"/>
  <c r="D727" i="96" s="1"/>
  <c r="G727" s="1"/>
  <c r="G727" i="95"/>
  <c r="D726" i="96" s="1"/>
  <c r="G726" s="1"/>
  <c r="G726" i="95"/>
  <c r="D725" i="96" s="1"/>
  <c r="G725" s="1"/>
  <c r="G725" i="95"/>
  <c r="D724" i="96" s="1"/>
  <c r="G724" s="1"/>
  <c r="G724" i="95"/>
  <c r="D723" i="96" s="1"/>
  <c r="G723" s="1"/>
  <c r="G723" i="95"/>
  <c r="D722" i="96" s="1"/>
  <c r="G722" s="1"/>
  <c r="G722" i="95"/>
  <c r="D721" i="96" s="1"/>
  <c r="G721" s="1"/>
  <c r="G721" i="95"/>
  <c r="D720" i="96" s="1"/>
  <c r="G720" s="1"/>
  <c r="G720" i="95"/>
  <c r="D719" i="96" s="1"/>
  <c r="G719" s="1"/>
  <c r="G719" i="95"/>
  <c r="D718" i="96" s="1"/>
  <c r="G718" s="1"/>
  <c r="G718" i="95"/>
  <c r="D717" i="96" s="1"/>
  <c r="G717" s="1"/>
  <c r="G717" i="95"/>
  <c r="D716" i="96" s="1"/>
  <c r="G716" s="1"/>
  <c r="G716" i="95"/>
  <c r="D715" i="96" s="1"/>
  <c r="G715" s="1"/>
  <c r="G715" i="95"/>
  <c r="D714" i="96" s="1"/>
  <c r="G714" s="1"/>
  <c r="G714" i="95"/>
  <c r="D713" i="96" s="1"/>
  <c r="G713" s="1"/>
  <c r="G713" i="95"/>
  <c r="D712" i="96" s="1"/>
  <c r="G712" s="1"/>
  <c r="G712" i="95"/>
  <c r="D711" i="96" s="1"/>
  <c r="G711" s="1"/>
  <c r="G711" i="95"/>
  <c r="D710" i="96" s="1"/>
  <c r="G710" s="1"/>
  <c r="G710" i="95"/>
  <c r="D709" i="96" s="1"/>
  <c r="G709" s="1"/>
  <c r="G709" i="95"/>
  <c r="D708" i="96" s="1"/>
  <c r="G708" s="1"/>
  <c r="G708" i="95"/>
  <c r="D707" i="96" s="1"/>
  <c r="G707" s="1"/>
  <c r="G707" i="95"/>
  <c r="D706" i="96" s="1"/>
  <c r="G706" s="1"/>
  <c r="G706" i="95"/>
  <c r="D705" i="96" s="1"/>
  <c r="G705" s="1"/>
  <c r="G705" i="95"/>
  <c r="D704" i="96" s="1"/>
  <c r="G704" s="1"/>
  <c r="G704" i="95"/>
  <c r="D703" i="96" s="1"/>
  <c r="G703" s="1"/>
  <c r="G703" i="95"/>
  <c r="D702" i="96" s="1"/>
  <c r="G702" s="1"/>
  <c r="G702" i="95"/>
  <c r="D701" i="96" s="1"/>
  <c r="G701" s="1"/>
  <c r="G701" i="95"/>
  <c r="D700" i="96" s="1"/>
  <c r="G700" s="1"/>
  <c r="G700" i="95"/>
  <c r="D699" i="96" s="1"/>
  <c r="G699" s="1"/>
  <c r="G699" i="95"/>
  <c r="D698" i="96" s="1"/>
  <c r="G698" s="1"/>
  <c r="G698" i="95"/>
  <c r="D697" i="96" s="1"/>
  <c r="G697" s="1"/>
  <c r="G697" i="95"/>
  <c r="D696" i="96" s="1"/>
  <c r="G696" s="1"/>
  <c r="G696" i="95"/>
  <c r="D695" i="96" s="1"/>
  <c r="G695" s="1"/>
  <c r="G695" i="95"/>
  <c r="D694" i="96" s="1"/>
  <c r="G694" s="1"/>
  <c r="G694" i="95"/>
  <c r="D693" i="96" s="1"/>
  <c r="G693" s="1"/>
  <c r="G693" i="95"/>
  <c r="D692" i="96" s="1"/>
  <c r="G692" s="1"/>
  <c r="G692" i="95"/>
  <c r="D691" i="96" s="1"/>
  <c r="G691" s="1"/>
  <c r="G691" i="95"/>
  <c r="D690" i="96" s="1"/>
  <c r="G690" s="1"/>
  <c r="G690" i="95"/>
  <c r="D689" i="96" s="1"/>
  <c r="G689" s="1"/>
  <c r="G689" i="95"/>
  <c r="D688" i="96" s="1"/>
  <c r="G688" s="1"/>
  <c r="G688" i="95"/>
  <c r="D687" i="96" s="1"/>
  <c r="G687" s="1"/>
  <c r="G687" i="95"/>
  <c r="D686" i="96" s="1"/>
  <c r="G686" s="1"/>
  <c r="G686" i="95"/>
  <c r="D685" i="96" s="1"/>
  <c r="G685" s="1"/>
  <c r="G685" i="95"/>
  <c r="D684" i="96" s="1"/>
  <c r="G684" s="1"/>
  <c r="G684" i="95"/>
  <c r="D683" i="96" s="1"/>
  <c r="G683" s="1"/>
  <c r="G683" i="95"/>
  <c r="D682" i="96" s="1"/>
  <c r="G682" s="1"/>
  <c r="G682" i="95"/>
  <c r="D681" i="96" s="1"/>
  <c r="G681" s="1"/>
  <c r="G681" i="95"/>
  <c r="D680" i="96" s="1"/>
  <c r="G680" s="1"/>
  <c r="G680" i="95"/>
  <c r="D679" i="96" s="1"/>
  <c r="G679" s="1"/>
  <c r="G679" i="95"/>
  <c r="D678" i="96" s="1"/>
  <c r="G678" s="1"/>
  <c r="G678" i="95"/>
  <c r="D677" i="96" s="1"/>
  <c r="G677" s="1"/>
  <c r="G677" i="95"/>
  <c r="D676" i="96" s="1"/>
  <c r="G676" s="1"/>
  <c r="G676" i="95"/>
  <c r="D675" i="96" s="1"/>
  <c r="G675" s="1"/>
  <c r="G675" i="95"/>
  <c r="D674" i="96" s="1"/>
  <c r="G674" s="1"/>
  <c r="G674" i="95"/>
  <c r="D673" i="96" s="1"/>
  <c r="G673" s="1"/>
  <c r="G673" i="95"/>
  <c r="D672" i="96" s="1"/>
  <c r="G672" s="1"/>
  <c r="G672" i="95"/>
  <c r="D671" i="96" s="1"/>
  <c r="G671" s="1"/>
  <c r="G671" i="95"/>
  <c r="D670" i="96" s="1"/>
  <c r="G670" s="1"/>
  <c r="G670" i="95"/>
  <c r="D669" i="96" s="1"/>
  <c r="G669" s="1"/>
  <c r="G669" i="95"/>
  <c r="D668" i="96" s="1"/>
  <c r="G668" s="1"/>
  <c r="G668" i="95"/>
  <c r="D667" i="96" s="1"/>
  <c r="G667" s="1"/>
  <c r="G667" i="95"/>
  <c r="D666" i="96" s="1"/>
  <c r="G666" s="1"/>
  <c r="G666" i="95"/>
  <c r="D665" i="96" s="1"/>
  <c r="G665" s="1"/>
  <c r="G665" i="95"/>
  <c r="D664" i="96" s="1"/>
  <c r="G664" s="1"/>
  <c r="G664" i="95"/>
  <c r="D663" i="96" s="1"/>
  <c r="G663" s="1"/>
  <c r="G663" i="95"/>
  <c r="D662" i="96" s="1"/>
  <c r="G662" s="1"/>
  <c r="G662" i="95"/>
  <c r="D661" i="96" s="1"/>
  <c r="G661" s="1"/>
  <c r="G661" i="95"/>
  <c r="D660" i="96" s="1"/>
  <c r="G660" s="1"/>
  <c r="G660" i="95"/>
  <c r="D659" i="96" s="1"/>
  <c r="G659" s="1"/>
  <c r="G659" i="95"/>
  <c r="D658" i="96" s="1"/>
  <c r="G658" s="1"/>
  <c r="G658" i="95"/>
  <c r="D657" i="96" s="1"/>
  <c r="G657" s="1"/>
  <c r="G657" i="95"/>
  <c r="D656" i="96" s="1"/>
  <c r="G656" s="1"/>
  <c r="G656" i="95"/>
  <c r="D655" i="96" s="1"/>
  <c r="G655" s="1"/>
  <c r="G655" i="95"/>
  <c r="D654" i="96" s="1"/>
  <c r="G654" s="1"/>
  <c r="G654" i="95"/>
  <c r="D653" i="96" s="1"/>
  <c r="G653" s="1"/>
  <c r="G653" i="95"/>
  <c r="D652" i="96" s="1"/>
  <c r="G652" s="1"/>
  <c r="G652" i="95"/>
  <c r="D651" i="96" s="1"/>
  <c r="G651" s="1"/>
  <c r="G651" i="95"/>
  <c r="D650" i="96" s="1"/>
  <c r="G650" s="1"/>
  <c r="G650" i="95"/>
  <c r="D649" i="96" s="1"/>
  <c r="G649" s="1"/>
  <c r="G649" i="95"/>
  <c r="D648" i="96" s="1"/>
  <c r="G648" s="1"/>
  <c r="G648" i="95"/>
  <c r="D647" i="96" s="1"/>
  <c r="G647" s="1"/>
  <c r="G647" i="95"/>
  <c r="D646" i="96" s="1"/>
  <c r="G646" s="1"/>
  <c r="G646" i="95"/>
  <c r="D645" i="96" s="1"/>
  <c r="G645" s="1"/>
  <c r="G645" i="95"/>
  <c r="D644" i="96" s="1"/>
  <c r="G644" s="1"/>
  <c r="G644" i="95"/>
  <c r="D643" i="96" s="1"/>
  <c r="G643" s="1"/>
  <c r="G643" i="95"/>
  <c r="D642" i="96" s="1"/>
  <c r="G642" s="1"/>
  <c r="G642" i="95"/>
  <c r="D641" i="96" s="1"/>
  <c r="G641" s="1"/>
  <c r="G641" i="95"/>
  <c r="D640" i="96" s="1"/>
  <c r="G640" s="1"/>
  <c r="G640" i="95"/>
  <c r="D639" i="96" s="1"/>
  <c r="G639" s="1"/>
  <c r="G639" i="95"/>
  <c r="D638" i="96" s="1"/>
  <c r="G638" s="1"/>
  <c r="G638" i="95"/>
  <c r="D637" i="96" s="1"/>
  <c r="G637" s="1"/>
  <c r="G637" i="95"/>
  <c r="D636" i="96" s="1"/>
  <c r="G636" s="1"/>
  <c r="G636" i="95"/>
  <c r="D635" i="96" s="1"/>
  <c r="G635" s="1"/>
  <c r="G635" i="95"/>
  <c r="D634" i="96" s="1"/>
  <c r="G634" s="1"/>
  <c r="G634" i="95"/>
  <c r="D633" i="96" s="1"/>
  <c r="G633" s="1"/>
  <c r="G633" i="95"/>
  <c r="D632" i="96" s="1"/>
  <c r="G632" s="1"/>
  <c r="G632" i="95"/>
  <c r="D631" i="96" s="1"/>
  <c r="G631" s="1"/>
  <c r="G631" i="95"/>
  <c r="D630" i="96" s="1"/>
  <c r="G630" s="1"/>
  <c r="G630" i="95"/>
  <c r="D629" i="96" s="1"/>
  <c r="G629" s="1"/>
  <c r="G629" i="95"/>
  <c r="D628" i="96" s="1"/>
  <c r="G628" s="1"/>
  <c r="G628" i="95"/>
  <c r="D627" i="96" s="1"/>
  <c r="G627" s="1"/>
  <c r="G627" i="95"/>
  <c r="D626" i="96" s="1"/>
  <c r="G626" s="1"/>
  <c r="G626" i="95"/>
  <c r="D625" i="96" s="1"/>
  <c r="G625" s="1"/>
  <c r="G625" i="95"/>
  <c r="D624" i="96" s="1"/>
  <c r="G624" s="1"/>
  <c r="G624" i="95"/>
  <c r="D623" i="96" s="1"/>
  <c r="G623" s="1"/>
  <c r="G623" i="95"/>
  <c r="D622" i="96" s="1"/>
  <c r="G622" s="1"/>
  <c r="G622" i="95"/>
  <c r="D621" i="96" s="1"/>
  <c r="G621" s="1"/>
  <c r="G621" i="95"/>
  <c r="D620" i="96" s="1"/>
  <c r="G620" s="1"/>
  <c r="G620" i="95"/>
  <c r="D619" i="96" s="1"/>
  <c r="G619" s="1"/>
  <c r="G619" i="95"/>
  <c r="D618" i="96" s="1"/>
  <c r="G618" s="1"/>
  <c r="G618" i="95"/>
  <c r="D617" i="96" s="1"/>
  <c r="G617" s="1"/>
  <c r="G617" i="95"/>
  <c r="D616" i="96" s="1"/>
  <c r="G616" s="1"/>
  <c r="G616" i="95"/>
  <c r="D615" i="96" s="1"/>
  <c r="G615" s="1"/>
  <c r="G615" i="95"/>
  <c r="D614" i="96" s="1"/>
  <c r="G614" s="1"/>
  <c r="G614" i="95"/>
  <c r="D613" i="96" s="1"/>
  <c r="G613" s="1"/>
  <c r="G613" i="95"/>
  <c r="D612" i="96" s="1"/>
  <c r="G612" s="1"/>
  <c r="G612" i="95"/>
  <c r="D611" i="96" s="1"/>
  <c r="G611" s="1"/>
  <c r="G611" i="95"/>
  <c r="D610" i="96" s="1"/>
  <c r="G610" s="1"/>
  <c r="G610" i="95"/>
  <c r="D609" i="96" s="1"/>
  <c r="G609" s="1"/>
  <c r="G609" i="95"/>
  <c r="D608" i="96" s="1"/>
  <c r="G608" s="1"/>
  <c r="G608" i="95"/>
  <c r="D607" i="96" s="1"/>
  <c r="G607" s="1"/>
  <c r="G607" i="95"/>
  <c r="D606" i="96" s="1"/>
  <c r="G606" s="1"/>
  <c r="G606" i="95"/>
  <c r="D605" i="96" s="1"/>
  <c r="G605" s="1"/>
  <c r="G605" i="95"/>
  <c r="D604" i="96" s="1"/>
  <c r="G604" s="1"/>
  <c r="G604" i="95"/>
  <c r="D603" i="96" s="1"/>
  <c r="G603" s="1"/>
  <c r="G603" i="95"/>
  <c r="D602" i="96" s="1"/>
  <c r="G602" s="1"/>
  <c r="G602" i="95"/>
  <c r="D601" i="96" s="1"/>
  <c r="G601" s="1"/>
  <c r="G601" i="95"/>
  <c r="D600" i="96" s="1"/>
  <c r="G600" s="1"/>
  <c r="G600" i="95"/>
  <c r="D599" i="96" s="1"/>
  <c r="G599" s="1"/>
  <c r="G599" i="95"/>
  <c r="D598" i="96" s="1"/>
  <c r="G598" s="1"/>
  <c r="G598" i="95"/>
  <c r="D597" i="96" s="1"/>
  <c r="G597" s="1"/>
  <c r="G597" i="95"/>
  <c r="D596" i="96" s="1"/>
  <c r="G596" s="1"/>
  <c r="G596" i="95"/>
  <c r="D595" i="96" s="1"/>
  <c r="G595" s="1"/>
  <c r="G595" i="95"/>
  <c r="D594" i="96" s="1"/>
  <c r="G594" s="1"/>
  <c r="G594" i="95"/>
  <c r="D593" i="96" s="1"/>
  <c r="G593" s="1"/>
  <c r="G593" i="95"/>
  <c r="D592" i="96" s="1"/>
  <c r="G592" s="1"/>
  <c r="G592" i="95"/>
  <c r="D591" i="96" s="1"/>
  <c r="G591" s="1"/>
  <c r="G591" i="95"/>
  <c r="D590" i="96" s="1"/>
  <c r="G590" s="1"/>
  <c r="G590" i="95"/>
  <c r="D589" i="96" s="1"/>
  <c r="G589" s="1"/>
  <c r="G589" i="95"/>
  <c r="D588" i="96" s="1"/>
  <c r="G588" s="1"/>
  <c r="G588" i="95"/>
  <c r="D587" i="96" s="1"/>
  <c r="G587" s="1"/>
  <c r="G587" i="95"/>
  <c r="D586" i="96" s="1"/>
  <c r="G586" s="1"/>
  <c r="G586" i="95"/>
  <c r="D585" i="96" s="1"/>
  <c r="G585" s="1"/>
  <c r="G585" i="95"/>
  <c r="D584" i="96" s="1"/>
  <c r="G584" s="1"/>
  <c r="G584" i="95"/>
  <c r="D583" i="96" s="1"/>
  <c r="G583" s="1"/>
  <c r="G583" i="95"/>
  <c r="D582" i="96" s="1"/>
  <c r="G582" s="1"/>
  <c r="G582" i="95"/>
  <c r="D581" i="96" s="1"/>
  <c r="G581" s="1"/>
  <c r="G581" i="95"/>
  <c r="D580" i="96" s="1"/>
  <c r="G580" s="1"/>
  <c r="G580" i="95"/>
  <c r="D579" i="96" s="1"/>
  <c r="G579" s="1"/>
  <c r="G579" i="95"/>
  <c r="D578" i="96" s="1"/>
  <c r="G578" s="1"/>
  <c r="G578" i="95"/>
  <c r="D577" i="96" s="1"/>
  <c r="G577" s="1"/>
  <c r="G577" i="95"/>
  <c r="D576" i="96" s="1"/>
  <c r="G576" s="1"/>
  <c r="G576" i="95"/>
  <c r="D575" i="96" s="1"/>
  <c r="G575" s="1"/>
  <c r="G575" i="95"/>
  <c r="D574" i="96" s="1"/>
  <c r="G574" s="1"/>
  <c r="G574" i="95"/>
  <c r="D573" i="96" s="1"/>
  <c r="G573" s="1"/>
  <c r="G573" i="95"/>
  <c r="D572" i="96" s="1"/>
  <c r="G572" s="1"/>
  <c r="G572" i="95"/>
  <c r="D571" i="96" s="1"/>
  <c r="G571" s="1"/>
  <c r="G571" i="95"/>
  <c r="D570" i="96" s="1"/>
  <c r="G570" s="1"/>
  <c r="G570" i="95"/>
  <c r="D569" i="96" s="1"/>
  <c r="G569" s="1"/>
  <c r="G569" i="95"/>
  <c r="D568" i="96" s="1"/>
  <c r="G568" s="1"/>
  <c r="G568" i="95"/>
  <c r="D567" i="96" s="1"/>
  <c r="G567" s="1"/>
  <c r="G567" i="95"/>
  <c r="D566" i="96" s="1"/>
  <c r="G566" s="1"/>
  <c r="G566" i="95"/>
  <c r="D565" i="96" s="1"/>
  <c r="G565" s="1"/>
  <c r="G565" i="95"/>
  <c r="D564" i="96" s="1"/>
  <c r="G564" s="1"/>
  <c r="G564" i="95"/>
  <c r="D563" i="96" s="1"/>
  <c r="G563" s="1"/>
  <c r="G563" i="95"/>
  <c r="D562" i="96" s="1"/>
  <c r="G562" s="1"/>
  <c r="G562" i="95"/>
  <c r="D561" i="96" s="1"/>
  <c r="G561" s="1"/>
  <c r="G561" i="95"/>
  <c r="D560" i="96" s="1"/>
  <c r="G560" s="1"/>
  <c r="G560" i="95"/>
  <c r="D559" i="96" s="1"/>
  <c r="G559" s="1"/>
  <c r="G559" i="95"/>
  <c r="D558" i="96" s="1"/>
  <c r="G558" s="1"/>
  <c r="G558" i="95"/>
  <c r="D557" i="96" s="1"/>
  <c r="G557" s="1"/>
  <c r="G557" i="95"/>
  <c r="D556" i="96" s="1"/>
  <c r="G556" s="1"/>
  <c r="G556" i="95"/>
  <c r="D555" i="96" s="1"/>
  <c r="G555" s="1"/>
  <c r="G555" i="95"/>
  <c r="D554" i="96" s="1"/>
  <c r="G554" s="1"/>
  <c r="G554" i="95"/>
  <c r="D553" i="96" s="1"/>
  <c r="G553" s="1"/>
  <c r="G553" i="95"/>
  <c r="D552" i="96" s="1"/>
  <c r="G552" s="1"/>
  <c r="G552" i="95"/>
  <c r="D551" i="96" s="1"/>
  <c r="G551" s="1"/>
  <c r="G551" i="95"/>
  <c r="D550" i="96" s="1"/>
  <c r="G550" s="1"/>
  <c r="G550" i="95"/>
  <c r="D549" i="96" s="1"/>
  <c r="G549" s="1"/>
  <c r="G549" i="95"/>
  <c r="D548" i="96" s="1"/>
  <c r="G548" s="1"/>
  <c r="G548" i="95"/>
  <c r="D547" i="96" s="1"/>
  <c r="G547" s="1"/>
  <c r="G547" i="95"/>
  <c r="D546" i="96" s="1"/>
  <c r="G546" s="1"/>
  <c r="G546" i="95"/>
  <c r="D545" i="96" s="1"/>
  <c r="G545" s="1"/>
  <c r="G545" i="95"/>
  <c r="D544" i="96" s="1"/>
  <c r="G544" s="1"/>
  <c r="G544" i="95"/>
  <c r="D543" i="96" s="1"/>
  <c r="G543" s="1"/>
  <c r="G543" i="95"/>
  <c r="D542" i="96" s="1"/>
  <c r="G542" s="1"/>
  <c r="G542" i="95"/>
  <c r="D541" i="96" s="1"/>
  <c r="G541" s="1"/>
  <c r="G541" i="95"/>
  <c r="D540" i="96" s="1"/>
  <c r="G540" s="1"/>
  <c r="G540" i="95"/>
  <c r="D539" i="96" s="1"/>
  <c r="G539" s="1"/>
  <c r="G539" i="95"/>
  <c r="D538" i="96" s="1"/>
  <c r="G538" s="1"/>
  <c r="G538" i="95"/>
  <c r="D537" i="96" s="1"/>
  <c r="G537" s="1"/>
  <c r="G537" i="95"/>
  <c r="D536" i="96" s="1"/>
  <c r="G536" s="1"/>
  <c r="G536" i="95"/>
  <c r="D535" i="96" s="1"/>
  <c r="G535" s="1"/>
  <c r="G535" i="95"/>
  <c r="D534" i="96" s="1"/>
  <c r="G534" s="1"/>
  <c r="G534" i="95"/>
  <c r="D533" i="96" s="1"/>
  <c r="G533" s="1"/>
  <c r="G533" i="95"/>
  <c r="D532" i="96" s="1"/>
  <c r="G532" s="1"/>
  <c r="G532" i="95"/>
  <c r="D531" i="96" s="1"/>
  <c r="G531" s="1"/>
  <c r="G531" i="95"/>
  <c r="D530" i="96" s="1"/>
  <c r="G530" s="1"/>
  <c r="G530" i="95"/>
  <c r="D529" i="96" s="1"/>
  <c r="G529" s="1"/>
  <c r="G529" i="95"/>
  <c r="D528" i="96" s="1"/>
  <c r="G528" s="1"/>
  <c r="G528" i="95"/>
  <c r="D527" i="96" s="1"/>
  <c r="G527" s="1"/>
  <c r="G527" i="95"/>
  <c r="D526" i="96" s="1"/>
  <c r="G526" s="1"/>
  <c r="G526" i="95"/>
  <c r="D525" i="96" s="1"/>
  <c r="G525" s="1"/>
  <c r="G525" i="95"/>
  <c r="D524" i="96" s="1"/>
  <c r="G524" s="1"/>
  <c r="G524" i="95"/>
  <c r="D523" i="96" s="1"/>
  <c r="G523" s="1"/>
  <c r="G523" i="95"/>
  <c r="D522" i="96" s="1"/>
  <c r="G522" s="1"/>
  <c r="G522" i="95"/>
  <c r="D521" i="96" s="1"/>
  <c r="G521" s="1"/>
  <c r="G521" i="95"/>
  <c r="D520" i="96" s="1"/>
  <c r="G520" s="1"/>
  <c r="G520" i="95"/>
  <c r="D519" i="96" s="1"/>
  <c r="G519" s="1"/>
  <c r="G519" i="95"/>
  <c r="D518" i="96" s="1"/>
  <c r="G518" s="1"/>
  <c r="G518" i="95"/>
  <c r="D517" i="96" s="1"/>
  <c r="G517" s="1"/>
  <c r="G517" i="95"/>
  <c r="D516" i="96" s="1"/>
  <c r="G516" s="1"/>
  <c r="G516" i="95"/>
  <c r="D515" i="96" s="1"/>
  <c r="G515" s="1"/>
  <c r="G515" i="95"/>
  <c r="D514" i="96" s="1"/>
  <c r="G514" s="1"/>
  <c r="G514" i="95"/>
  <c r="D513" i="96" s="1"/>
  <c r="G513" s="1"/>
  <c r="G513" i="95"/>
  <c r="D512" i="96" s="1"/>
  <c r="G512" s="1"/>
  <c r="G512" i="95"/>
  <c r="D511" i="96" s="1"/>
  <c r="G511" s="1"/>
  <c r="G511" i="95"/>
  <c r="D510" i="96" s="1"/>
  <c r="G510" s="1"/>
  <c r="G510" i="95"/>
  <c r="D509" i="96" s="1"/>
  <c r="G509" s="1"/>
  <c r="G509" i="95"/>
  <c r="D508" i="96" s="1"/>
  <c r="G508" s="1"/>
  <c r="G508" i="95"/>
  <c r="D507" i="96" s="1"/>
  <c r="G507" s="1"/>
  <c r="G507" i="95"/>
  <c r="D506" i="96" s="1"/>
  <c r="G506" s="1"/>
  <c r="G506" i="95"/>
  <c r="D505" i="96" s="1"/>
  <c r="G505" s="1"/>
  <c r="G505" i="95"/>
  <c r="D504" i="96" s="1"/>
  <c r="G504" s="1"/>
  <c r="G504" i="95"/>
  <c r="D503" i="96" s="1"/>
  <c r="G503" s="1"/>
  <c r="G503" i="95"/>
  <c r="D502" i="96" s="1"/>
  <c r="G502" s="1"/>
  <c r="G502" i="95"/>
  <c r="D501" i="96" s="1"/>
  <c r="G501" s="1"/>
  <c r="G501" i="95"/>
  <c r="D500" i="96" s="1"/>
  <c r="G500" s="1"/>
  <c r="G500" i="95"/>
  <c r="D499" i="96" s="1"/>
  <c r="G499" s="1"/>
  <c r="G499" i="95"/>
  <c r="D498" i="96" s="1"/>
  <c r="G498" s="1"/>
  <c r="G498" i="95"/>
  <c r="D497" i="96" s="1"/>
  <c r="G497" s="1"/>
  <c r="G497" i="95"/>
  <c r="D496" i="96" s="1"/>
  <c r="G496" s="1"/>
  <c r="G496" i="95"/>
  <c r="D495" i="96" s="1"/>
  <c r="G495" s="1"/>
  <c r="G495" i="95"/>
  <c r="D494" i="96" s="1"/>
  <c r="G494" s="1"/>
  <c r="G494" i="95"/>
  <c r="D493" i="96" s="1"/>
  <c r="G493" s="1"/>
  <c r="G493" i="95"/>
  <c r="D492" i="96" s="1"/>
  <c r="G492" s="1"/>
  <c r="G492" i="95"/>
  <c r="D491" i="96" s="1"/>
  <c r="G491" s="1"/>
  <c r="G491" i="95"/>
  <c r="D490" i="96" s="1"/>
  <c r="G490" s="1"/>
  <c r="G490" i="95"/>
  <c r="D489" i="96" s="1"/>
  <c r="G489" s="1"/>
  <c r="G489" i="95"/>
  <c r="D488" i="96" s="1"/>
  <c r="G488" s="1"/>
  <c r="G488" i="95"/>
  <c r="D487" i="96" s="1"/>
  <c r="G487" s="1"/>
  <c r="G487" i="95"/>
  <c r="D486" i="96" s="1"/>
  <c r="G486" s="1"/>
  <c r="G486" i="95"/>
  <c r="D485" i="96" s="1"/>
  <c r="G485" s="1"/>
  <c r="G485" i="95"/>
  <c r="D484" i="96" s="1"/>
  <c r="G484" s="1"/>
  <c r="G484" i="95"/>
  <c r="D483" i="96" s="1"/>
  <c r="G483" s="1"/>
  <c r="G483" i="95"/>
  <c r="D482" i="96" s="1"/>
  <c r="G482" s="1"/>
  <c r="G482" i="95"/>
  <c r="D481" i="96" s="1"/>
  <c r="G481" s="1"/>
  <c r="G481" i="95"/>
  <c r="D480" i="96" s="1"/>
  <c r="G480" s="1"/>
  <c r="G480" i="95"/>
  <c r="D479" i="96" s="1"/>
  <c r="G479" s="1"/>
  <c r="G479" i="95"/>
  <c r="D478" i="96" s="1"/>
  <c r="G478" s="1"/>
  <c r="G478" i="95"/>
  <c r="D477" i="96" s="1"/>
  <c r="G477" s="1"/>
  <c r="G477" i="95"/>
  <c r="D476" i="96" s="1"/>
  <c r="G476" s="1"/>
  <c r="G476" i="95"/>
  <c r="D475" i="96" s="1"/>
  <c r="G475" s="1"/>
  <c r="G475" i="95"/>
  <c r="D474" i="96" s="1"/>
  <c r="G474" s="1"/>
  <c r="G474" i="95"/>
  <c r="D473" i="96" s="1"/>
  <c r="G473" s="1"/>
  <c r="G473" i="95"/>
  <c r="D472" i="96" s="1"/>
  <c r="G472" s="1"/>
  <c r="G472" i="95"/>
  <c r="D471" i="96" s="1"/>
  <c r="G471" s="1"/>
  <c r="G471" i="95"/>
  <c r="D470" i="96" s="1"/>
  <c r="G470" s="1"/>
  <c r="G470" i="95"/>
  <c r="D469" i="96" s="1"/>
  <c r="G469" s="1"/>
  <c r="G469" i="95"/>
  <c r="D468" i="96" s="1"/>
  <c r="G468" s="1"/>
  <c r="G468" i="95"/>
  <c r="D467" i="96" s="1"/>
  <c r="G467" s="1"/>
  <c r="G467" i="95"/>
  <c r="D466" i="96" s="1"/>
  <c r="G466" s="1"/>
  <c r="G466" i="95"/>
  <c r="D465" i="96" s="1"/>
  <c r="G465" s="1"/>
  <c r="G465" i="95"/>
  <c r="D464" i="96" s="1"/>
  <c r="G464" s="1"/>
  <c r="G464" i="95"/>
  <c r="D463" i="96" s="1"/>
  <c r="G463" s="1"/>
  <c r="G463" i="95"/>
  <c r="D462" i="96" s="1"/>
  <c r="G462" s="1"/>
  <c r="G462" i="95"/>
  <c r="D461" i="96" s="1"/>
  <c r="G461" s="1"/>
  <c r="G461" i="95"/>
  <c r="D460" i="96" s="1"/>
  <c r="G460" s="1"/>
  <c r="G460" i="95"/>
  <c r="D459" i="96" s="1"/>
  <c r="G459" s="1"/>
  <c r="G459" i="95"/>
  <c r="D458" i="96" s="1"/>
  <c r="G458" s="1"/>
  <c r="G458" i="95"/>
  <c r="D457" i="96" s="1"/>
  <c r="G457" s="1"/>
  <c r="G457" i="95"/>
  <c r="D456" i="96" s="1"/>
  <c r="G456" s="1"/>
  <c r="G456" i="95"/>
  <c r="D455" i="96" s="1"/>
  <c r="G455" s="1"/>
  <c r="G455" i="95"/>
  <c r="D454" i="96" s="1"/>
  <c r="G454" s="1"/>
  <c r="G454" i="95"/>
  <c r="D453" i="96" s="1"/>
  <c r="G453" s="1"/>
  <c r="G453" i="95"/>
  <c r="D452" i="96" s="1"/>
  <c r="G452" s="1"/>
  <c r="G452" i="95"/>
  <c r="D451" i="96" s="1"/>
  <c r="G451" s="1"/>
  <c r="G451" i="95"/>
  <c r="D450" i="96" s="1"/>
  <c r="G450" s="1"/>
  <c r="G450" i="95"/>
  <c r="D449" i="96" s="1"/>
  <c r="G449" s="1"/>
  <c r="G449" i="95"/>
  <c r="D448" i="96" s="1"/>
  <c r="G448" s="1"/>
  <c r="G448" i="95"/>
  <c r="D447" i="96" s="1"/>
  <c r="G447" s="1"/>
  <c r="G447" i="95"/>
  <c r="D446" i="96" s="1"/>
  <c r="G446" s="1"/>
  <c r="G446" i="95"/>
  <c r="D445" i="96" s="1"/>
  <c r="G445" s="1"/>
  <c r="G445" i="95"/>
  <c r="D444" i="96" s="1"/>
  <c r="G444" s="1"/>
  <c r="G444" i="95"/>
  <c r="D443" i="96" s="1"/>
  <c r="G443" s="1"/>
  <c r="G443" i="95"/>
  <c r="D442" i="96" s="1"/>
  <c r="G442" s="1"/>
  <c r="G442" i="95"/>
  <c r="D441" i="96" s="1"/>
  <c r="G441" s="1"/>
  <c r="G441" i="95"/>
  <c r="D440" i="96" s="1"/>
  <c r="G440" s="1"/>
  <c r="G440" i="95"/>
  <c r="D439" i="96" s="1"/>
  <c r="G439" s="1"/>
  <c r="G439" i="95"/>
  <c r="D438" i="96" s="1"/>
  <c r="G438" s="1"/>
  <c r="G438" i="95"/>
  <c r="D437" i="96" s="1"/>
  <c r="G437" s="1"/>
  <c r="G437" i="95"/>
  <c r="D436" i="96" s="1"/>
  <c r="G436" s="1"/>
  <c r="G436" i="95"/>
  <c r="D435" i="96" s="1"/>
  <c r="G435" s="1"/>
  <c r="G435" i="95"/>
  <c r="D434" i="96" s="1"/>
  <c r="G434" s="1"/>
  <c r="G434" i="95"/>
  <c r="D433" i="96" s="1"/>
  <c r="G433" s="1"/>
  <c r="G433" i="95"/>
  <c r="D432" i="96" s="1"/>
  <c r="G432" s="1"/>
  <c r="G432" i="95"/>
  <c r="D431" i="96" s="1"/>
  <c r="G431" s="1"/>
  <c r="G431" i="95"/>
  <c r="D430" i="96" s="1"/>
  <c r="G430" s="1"/>
  <c r="G430" i="95"/>
  <c r="D429" i="96" s="1"/>
  <c r="G429" s="1"/>
  <c r="G429" i="95"/>
  <c r="D428" i="96" s="1"/>
  <c r="G428" s="1"/>
  <c r="G428" i="95"/>
  <c r="D427" i="96" s="1"/>
  <c r="G427" s="1"/>
  <c r="G427" i="95"/>
  <c r="D426" i="96" s="1"/>
  <c r="G426" s="1"/>
  <c r="G426" i="95"/>
  <c r="D425" i="96" s="1"/>
  <c r="G425" s="1"/>
  <c r="G425" i="95"/>
  <c r="D424" i="96" s="1"/>
  <c r="G424" s="1"/>
  <c r="G424" i="95"/>
  <c r="D423" i="96" s="1"/>
  <c r="G423" s="1"/>
  <c r="G423" i="95"/>
  <c r="D422" i="96" s="1"/>
  <c r="G422" s="1"/>
  <c r="G422" i="95"/>
  <c r="D421" i="96" s="1"/>
  <c r="G421" s="1"/>
  <c r="G421" i="95"/>
  <c r="D420" i="96" s="1"/>
  <c r="G420" s="1"/>
  <c r="G420" i="95"/>
  <c r="D419" i="96" s="1"/>
  <c r="G419" s="1"/>
  <c r="G419" i="95"/>
  <c r="D418" i="96" s="1"/>
  <c r="G418" s="1"/>
  <c r="G418" i="95"/>
  <c r="D417" i="96" s="1"/>
  <c r="G417" s="1"/>
  <c r="G417" i="95"/>
  <c r="D416" i="96" s="1"/>
  <c r="G416" s="1"/>
  <c r="G416" i="95"/>
  <c r="D415" i="96" s="1"/>
  <c r="G415" s="1"/>
  <c r="G415" i="95"/>
  <c r="D414" i="96" s="1"/>
  <c r="G414" s="1"/>
  <c r="G414" i="95"/>
  <c r="D413" i="96" s="1"/>
  <c r="G413" s="1"/>
  <c r="G413" i="95"/>
  <c r="D412" i="96" s="1"/>
  <c r="G412" s="1"/>
  <c r="G412" i="95"/>
  <c r="D411" i="96" s="1"/>
  <c r="G411" s="1"/>
  <c r="G411" i="95"/>
  <c r="D410" i="96" s="1"/>
  <c r="G410" s="1"/>
  <c r="G410" i="95"/>
  <c r="D409" i="96" s="1"/>
  <c r="G409" s="1"/>
  <c r="G409" i="95"/>
  <c r="D408" i="96" s="1"/>
  <c r="G408" s="1"/>
  <c r="G408" i="95"/>
  <c r="D407" i="96" s="1"/>
  <c r="G407" s="1"/>
  <c r="G407" i="95"/>
  <c r="D406" i="96" s="1"/>
  <c r="G406" s="1"/>
  <c r="G406" i="95"/>
  <c r="D405" i="96" s="1"/>
  <c r="G405" s="1"/>
  <c r="G405" i="95"/>
  <c r="D404" i="96" s="1"/>
  <c r="G404" s="1"/>
  <c r="G404" i="95"/>
  <c r="D403" i="96" s="1"/>
  <c r="G403" s="1"/>
  <c r="G403" i="95"/>
  <c r="D402" i="96" s="1"/>
  <c r="G402" s="1"/>
  <c r="G402" i="95"/>
  <c r="D401" i="96" s="1"/>
  <c r="G401" s="1"/>
  <c r="G401" i="95"/>
  <c r="D400" i="96" s="1"/>
  <c r="G400" s="1"/>
  <c r="G400" i="95"/>
  <c r="D399" i="96" s="1"/>
  <c r="G399" s="1"/>
  <c r="G399" i="95"/>
  <c r="D398" i="96" s="1"/>
  <c r="G398" s="1"/>
  <c r="G398" i="95"/>
  <c r="D397" i="96" s="1"/>
  <c r="G397" s="1"/>
  <c r="G397" i="95"/>
  <c r="D396" i="96" s="1"/>
  <c r="G396" s="1"/>
  <c r="G396" i="95"/>
  <c r="D395" i="96" s="1"/>
  <c r="G395" s="1"/>
  <c r="G395" i="95"/>
  <c r="D394" i="96" s="1"/>
  <c r="G394" s="1"/>
  <c r="G394" i="95"/>
  <c r="D393" i="96" s="1"/>
  <c r="G393" s="1"/>
  <c r="G393" i="95"/>
  <c r="D392" i="96" s="1"/>
  <c r="G392" s="1"/>
  <c r="G392" i="95"/>
  <c r="D391" i="96" s="1"/>
  <c r="G391" s="1"/>
  <c r="G391" i="95"/>
  <c r="D390" i="96" s="1"/>
  <c r="G390" s="1"/>
  <c r="G390" i="95"/>
  <c r="D389" i="96" s="1"/>
  <c r="G389" s="1"/>
  <c r="G389" i="95"/>
  <c r="D388" i="96" s="1"/>
  <c r="G388" s="1"/>
  <c r="G388" i="95"/>
  <c r="D387" i="96" s="1"/>
  <c r="G387" s="1"/>
  <c r="G387" i="95"/>
  <c r="D386" i="96" s="1"/>
  <c r="G386" s="1"/>
  <c r="G386" i="95"/>
  <c r="D385" i="96" s="1"/>
  <c r="G385" s="1"/>
  <c r="G385" i="95"/>
  <c r="D384" i="96" s="1"/>
  <c r="G384" s="1"/>
  <c r="G384" i="95"/>
  <c r="D383" i="96" s="1"/>
  <c r="G383" s="1"/>
  <c r="G383" i="95"/>
  <c r="D382" i="96" s="1"/>
  <c r="G382" s="1"/>
  <c r="G382" i="95"/>
  <c r="D381" i="96" s="1"/>
  <c r="G381" s="1"/>
  <c r="G381" i="95"/>
  <c r="D380" i="96" s="1"/>
  <c r="G380" s="1"/>
  <c r="G380" i="95"/>
  <c r="D379" i="96" s="1"/>
  <c r="G379" s="1"/>
  <c r="G379" i="95"/>
  <c r="D378" i="96" s="1"/>
  <c r="G378" s="1"/>
  <c r="G378" i="95"/>
  <c r="D377" i="96" s="1"/>
  <c r="G377" s="1"/>
  <c r="G377" i="95"/>
  <c r="D376" i="96" s="1"/>
  <c r="G376" s="1"/>
  <c r="G376" i="95"/>
  <c r="D375" i="96" s="1"/>
  <c r="G375" s="1"/>
  <c r="G375" i="95"/>
  <c r="D374" i="96" s="1"/>
  <c r="G374" s="1"/>
  <c r="G374" i="95"/>
  <c r="D373" i="96" s="1"/>
  <c r="G373" s="1"/>
  <c r="G373" i="95"/>
  <c r="D372" i="96" s="1"/>
  <c r="G372" s="1"/>
  <c r="G372" i="95"/>
  <c r="D371" i="96" s="1"/>
  <c r="G371" s="1"/>
  <c r="G371" i="95"/>
  <c r="D370" i="96" s="1"/>
  <c r="G370" s="1"/>
  <c r="G370" i="95"/>
  <c r="D369" i="96" s="1"/>
  <c r="G369" s="1"/>
  <c r="G369" i="95"/>
  <c r="D368" i="96" s="1"/>
  <c r="G368" s="1"/>
  <c r="G368" i="95"/>
  <c r="D367" i="96" s="1"/>
  <c r="G367" s="1"/>
  <c r="G367" i="95"/>
  <c r="D366" i="96" s="1"/>
  <c r="G366" s="1"/>
  <c r="G366" i="95"/>
  <c r="D365" i="96" s="1"/>
  <c r="G365" s="1"/>
  <c r="G365" i="95"/>
  <c r="D364" i="96" s="1"/>
  <c r="G364" s="1"/>
  <c r="G364" i="95"/>
  <c r="D363" i="96" s="1"/>
  <c r="G363" s="1"/>
  <c r="G363" i="95"/>
  <c r="D362" i="96" s="1"/>
  <c r="G362" s="1"/>
  <c r="G362" i="95"/>
  <c r="D361" i="96" s="1"/>
  <c r="G361" s="1"/>
  <c r="G361" i="95"/>
  <c r="D360" i="96" s="1"/>
  <c r="G360" s="1"/>
  <c r="G360" i="95"/>
  <c r="D359" i="96" s="1"/>
  <c r="G359" s="1"/>
  <c r="G359" i="95"/>
  <c r="D358" i="96" s="1"/>
  <c r="G358" s="1"/>
  <c r="G358" i="95"/>
  <c r="D357" i="96" s="1"/>
  <c r="G357" s="1"/>
  <c r="G357" i="95"/>
  <c r="D356" i="96" s="1"/>
  <c r="G356" s="1"/>
  <c r="G356" i="95"/>
  <c r="D355" i="96" s="1"/>
  <c r="G355" s="1"/>
  <c r="G355" i="95"/>
  <c r="D354" i="96" s="1"/>
  <c r="G354" s="1"/>
  <c r="G354" i="95"/>
  <c r="D353" i="96" s="1"/>
  <c r="G353" s="1"/>
  <c r="G353" i="95"/>
  <c r="D352" i="96" s="1"/>
  <c r="G352" s="1"/>
  <c r="G352" i="95"/>
  <c r="D351" i="96" s="1"/>
  <c r="G351" s="1"/>
  <c r="G351" i="95"/>
  <c r="D350" i="96" s="1"/>
  <c r="G350" s="1"/>
  <c r="G350" i="95"/>
  <c r="D349" i="96" s="1"/>
  <c r="G349" s="1"/>
  <c r="G349" i="95"/>
  <c r="D348" i="96" s="1"/>
  <c r="G348" s="1"/>
  <c r="G348" i="95"/>
  <c r="D347" i="96" s="1"/>
  <c r="G347" s="1"/>
  <c r="G347" i="95"/>
  <c r="D346" i="96" s="1"/>
  <c r="G346" s="1"/>
  <c r="G346" i="95"/>
  <c r="D345" i="96" s="1"/>
  <c r="G345" s="1"/>
  <c r="G345" i="95"/>
  <c r="D344" i="96" s="1"/>
  <c r="G344" s="1"/>
  <c r="G344" i="95"/>
  <c r="D343" i="96" s="1"/>
  <c r="G343" s="1"/>
  <c r="G343" i="95"/>
  <c r="D342" i="96" s="1"/>
  <c r="G342" s="1"/>
  <c r="G342" i="95"/>
  <c r="D341" i="96" s="1"/>
  <c r="G341" s="1"/>
  <c r="G341" i="95"/>
  <c r="D340" i="96" s="1"/>
  <c r="G340" s="1"/>
  <c r="G340" i="95"/>
  <c r="D339" i="96" s="1"/>
  <c r="G339" s="1"/>
  <c r="G339" i="95"/>
  <c r="D338" i="96" s="1"/>
  <c r="G338" s="1"/>
  <c r="G338" i="95"/>
  <c r="D337" i="96" s="1"/>
  <c r="G337" s="1"/>
  <c r="G337" i="95"/>
  <c r="D336" i="96" s="1"/>
  <c r="G336" s="1"/>
  <c r="G336" i="95"/>
  <c r="D335" i="96" s="1"/>
  <c r="G335" s="1"/>
  <c r="G335" i="95"/>
  <c r="D334" i="96" s="1"/>
  <c r="G334" s="1"/>
  <c r="G334" i="95"/>
  <c r="D333" i="96" s="1"/>
  <c r="G333" s="1"/>
  <c r="G333" i="95"/>
  <c r="D332" i="96" s="1"/>
  <c r="G332" s="1"/>
  <c r="G332" i="95"/>
  <c r="D331" i="96" s="1"/>
  <c r="G331" s="1"/>
  <c r="G331" i="95"/>
  <c r="D330" i="96" s="1"/>
  <c r="G330" s="1"/>
  <c r="G330" i="95"/>
  <c r="D329" i="96" s="1"/>
  <c r="G329" s="1"/>
  <c r="G329" i="95"/>
  <c r="D328" i="96" s="1"/>
  <c r="G328" s="1"/>
  <c r="G328" i="95"/>
  <c r="D327" i="96" s="1"/>
  <c r="G327" s="1"/>
  <c r="G327" i="95"/>
  <c r="D326" i="96" s="1"/>
  <c r="G326" s="1"/>
  <c r="G326" i="95"/>
  <c r="D325" i="96" s="1"/>
  <c r="G325" s="1"/>
  <c r="G325" i="95"/>
  <c r="D324" i="96" s="1"/>
  <c r="G324" s="1"/>
  <c r="G324" i="95"/>
  <c r="D323" i="96" s="1"/>
  <c r="G323" s="1"/>
  <c r="G323" i="95"/>
  <c r="D322" i="96" s="1"/>
  <c r="G322" s="1"/>
  <c r="G322" i="95"/>
  <c r="D321" i="96" s="1"/>
  <c r="G321" s="1"/>
  <c r="G321" i="95"/>
  <c r="D320" i="96" s="1"/>
  <c r="G320" s="1"/>
  <c r="G320" i="95"/>
  <c r="D319" i="96" s="1"/>
  <c r="G319" s="1"/>
  <c r="G319" i="95"/>
  <c r="D318" i="96" s="1"/>
  <c r="G318" s="1"/>
  <c r="G318" i="95"/>
  <c r="D317" i="96" s="1"/>
  <c r="G317" s="1"/>
  <c r="G317" i="95"/>
  <c r="D316" i="96" s="1"/>
  <c r="G316" s="1"/>
  <c r="G316" i="95"/>
  <c r="D315" i="96" s="1"/>
  <c r="G315" s="1"/>
  <c r="G315" i="95"/>
  <c r="D314" i="96" s="1"/>
  <c r="G314" s="1"/>
  <c r="G314" i="95"/>
  <c r="D313" i="96" s="1"/>
  <c r="G313" s="1"/>
  <c r="G313" i="95"/>
  <c r="D312" i="96" s="1"/>
  <c r="G312" s="1"/>
  <c r="G312" i="95"/>
  <c r="D311" i="96" s="1"/>
  <c r="G311" s="1"/>
  <c r="G311" i="95"/>
  <c r="D310" i="96" s="1"/>
  <c r="G310" s="1"/>
  <c r="G310" i="95"/>
  <c r="D309" i="96" s="1"/>
  <c r="G309" s="1"/>
  <c r="G309" i="95"/>
  <c r="D308" i="96" s="1"/>
  <c r="G308" s="1"/>
  <c r="G308" i="95"/>
  <c r="D307" i="96" s="1"/>
  <c r="G307" s="1"/>
  <c r="G307" i="95"/>
  <c r="D306" i="96" s="1"/>
  <c r="G306" s="1"/>
  <c r="G306" i="95"/>
  <c r="D305" i="96" s="1"/>
  <c r="G305" s="1"/>
  <c r="G305" i="95"/>
  <c r="D304" i="96" s="1"/>
  <c r="G304" s="1"/>
  <c r="G304" i="95"/>
  <c r="D303" i="96" s="1"/>
  <c r="G303" s="1"/>
  <c r="G303" i="95"/>
  <c r="D302" i="96" s="1"/>
  <c r="G302" s="1"/>
  <c r="G302" i="95"/>
  <c r="D301" i="96" s="1"/>
  <c r="G301" s="1"/>
  <c r="G301" i="95"/>
  <c r="D300" i="96" s="1"/>
  <c r="G300" s="1"/>
  <c r="G300" i="95"/>
  <c r="D299" i="96" s="1"/>
  <c r="G299" s="1"/>
  <c r="G299" i="95"/>
  <c r="D298" i="96" s="1"/>
  <c r="G298" s="1"/>
  <c r="G298" i="95"/>
  <c r="D297" i="96" s="1"/>
  <c r="G297" s="1"/>
  <c r="G297" i="95"/>
  <c r="D296" i="96" s="1"/>
  <c r="G296" s="1"/>
  <c r="G296" i="95"/>
  <c r="D295" i="96" s="1"/>
  <c r="G295" s="1"/>
  <c r="G295" i="95"/>
  <c r="D294" i="96" s="1"/>
  <c r="G294" s="1"/>
  <c r="G294" i="95"/>
  <c r="D293" i="96" s="1"/>
  <c r="G293" s="1"/>
  <c r="G293" i="95"/>
  <c r="D292" i="96" s="1"/>
  <c r="G292" s="1"/>
  <c r="G292" i="95"/>
  <c r="D291" i="96" s="1"/>
  <c r="G291" s="1"/>
  <c r="G291" i="95"/>
  <c r="D290" i="96" s="1"/>
  <c r="G290" s="1"/>
  <c r="G290" i="95"/>
  <c r="D289" i="96" s="1"/>
  <c r="G289" s="1"/>
  <c r="G289" i="95"/>
  <c r="D288" i="96" s="1"/>
  <c r="G288" s="1"/>
  <c r="G288" i="95"/>
  <c r="D287" i="96" s="1"/>
  <c r="G287" s="1"/>
  <c r="G287" i="95"/>
  <c r="D286" i="96" s="1"/>
  <c r="G286" s="1"/>
  <c r="G286" i="95"/>
  <c r="D285" i="96" s="1"/>
  <c r="G285" s="1"/>
  <c r="G285" i="95"/>
  <c r="D284" i="96" s="1"/>
  <c r="G284" s="1"/>
  <c r="G284" i="95"/>
  <c r="D283" i="96" s="1"/>
  <c r="G283" s="1"/>
  <c r="G283" i="95"/>
  <c r="D282" i="96" s="1"/>
  <c r="G282" s="1"/>
  <c r="G282" i="95"/>
  <c r="D281" i="96" s="1"/>
  <c r="G281" s="1"/>
  <c r="G281" i="95"/>
  <c r="D280" i="96" s="1"/>
  <c r="G280" s="1"/>
  <c r="G280" i="95"/>
  <c r="D279" i="96" s="1"/>
  <c r="G279" s="1"/>
  <c r="G279" i="95"/>
  <c r="D278" i="96" s="1"/>
  <c r="G278" s="1"/>
  <c r="G278" i="95"/>
  <c r="D277" i="96" s="1"/>
  <c r="G277" s="1"/>
  <c r="G277" i="95"/>
  <c r="D276" i="96" s="1"/>
  <c r="G276" s="1"/>
  <c r="G276" i="95"/>
  <c r="D275" i="96" s="1"/>
  <c r="G275" s="1"/>
  <c r="G275" i="95"/>
  <c r="D274" i="96" s="1"/>
  <c r="G274" s="1"/>
  <c r="G274" i="95"/>
  <c r="D273" i="96" s="1"/>
  <c r="G273" s="1"/>
  <c r="G273" i="95"/>
  <c r="D272" i="96" s="1"/>
  <c r="G272" s="1"/>
  <c r="G272" i="95"/>
  <c r="D271" i="96" s="1"/>
  <c r="G271" s="1"/>
  <c r="G271" i="95"/>
  <c r="D270" i="96" s="1"/>
  <c r="G270" s="1"/>
  <c r="G270" i="95"/>
  <c r="D269" i="96" s="1"/>
  <c r="G269" s="1"/>
  <c r="G269" i="95"/>
  <c r="D268" i="96" s="1"/>
  <c r="G268" s="1"/>
  <c r="G268" i="95"/>
  <c r="D267" i="96" s="1"/>
  <c r="G267" s="1"/>
  <c r="G267" i="95"/>
  <c r="D266" i="96" s="1"/>
  <c r="G266" s="1"/>
  <c r="G266" i="95"/>
  <c r="D265" i="96" s="1"/>
  <c r="G265" s="1"/>
  <c r="G265" i="95"/>
  <c r="D264" i="96" s="1"/>
  <c r="G264" s="1"/>
  <c r="G264" i="95"/>
  <c r="D263" i="96" s="1"/>
  <c r="G263" s="1"/>
  <c r="G263" i="95"/>
  <c r="D262" i="96" s="1"/>
  <c r="G262" s="1"/>
  <c r="G262" i="95"/>
  <c r="D261" i="96" s="1"/>
  <c r="G261" s="1"/>
  <c r="G261" i="95"/>
  <c r="D260" i="96" s="1"/>
  <c r="G260" s="1"/>
  <c r="G260" i="95"/>
  <c r="D259" i="96" s="1"/>
  <c r="G259" s="1"/>
  <c r="G259" i="95"/>
  <c r="D258" i="96" s="1"/>
  <c r="G258" s="1"/>
  <c r="G258" i="95"/>
  <c r="D257" i="96" s="1"/>
  <c r="G257" s="1"/>
  <c r="G257" i="95"/>
  <c r="D256" i="96" s="1"/>
  <c r="G256" s="1"/>
  <c r="G256" i="95"/>
  <c r="D255" i="96" s="1"/>
  <c r="G255" s="1"/>
  <c r="G255" i="95"/>
  <c r="D254" i="96" s="1"/>
  <c r="G254" s="1"/>
  <c r="G254" i="95"/>
  <c r="D253" i="96" s="1"/>
  <c r="G253" s="1"/>
  <c r="G253" i="95"/>
  <c r="D252" i="96" s="1"/>
  <c r="G252" s="1"/>
  <c r="G252" i="95"/>
  <c r="D251" i="96" s="1"/>
  <c r="G251" s="1"/>
  <c r="G251" i="95"/>
  <c r="D250" i="96" s="1"/>
  <c r="G250" s="1"/>
  <c r="G250" i="95"/>
  <c r="D249" i="96" s="1"/>
  <c r="G249" s="1"/>
  <c r="G249" i="95"/>
  <c r="D248" i="96" s="1"/>
  <c r="G248" s="1"/>
  <c r="G248" i="95"/>
  <c r="D247" i="96" s="1"/>
  <c r="G247" s="1"/>
  <c r="G247" i="95"/>
  <c r="D246" i="96" s="1"/>
  <c r="G246" s="1"/>
  <c r="G246" i="95"/>
  <c r="D245" i="96" s="1"/>
  <c r="G245" s="1"/>
  <c r="G245" i="95"/>
  <c r="D244" i="96" s="1"/>
  <c r="G244" s="1"/>
  <c r="G244" i="95"/>
  <c r="D243" i="96" s="1"/>
  <c r="G243" s="1"/>
  <c r="G243" i="95"/>
  <c r="D242" i="96" s="1"/>
  <c r="G242" s="1"/>
  <c r="G242" i="95"/>
  <c r="D241" i="96" s="1"/>
  <c r="G241" s="1"/>
  <c r="G241" i="95"/>
  <c r="D240" i="96" s="1"/>
  <c r="G240" s="1"/>
  <c r="G240" i="95"/>
  <c r="D239" i="96" s="1"/>
  <c r="G239" s="1"/>
  <c r="G239" i="95"/>
  <c r="D238" i="96" s="1"/>
  <c r="G238" s="1"/>
  <c r="G238" i="95"/>
  <c r="D237" i="96" s="1"/>
  <c r="G237" s="1"/>
  <c r="G237" i="95"/>
  <c r="D236" i="96" s="1"/>
  <c r="G236" s="1"/>
  <c r="G236" i="95"/>
  <c r="D235" i="96" s="1"/>
  <c r="G235" s="1"/>
  <c r="G235" i="95"/>
  <c r="D234" i="96" s="1"/>
  <c r="G234" s="1"/>
  <c r="G234" i="95"/>
  <c r="D233" i="96" s="1"/>
  <c r="G233" s="1"/>
  <c r="G233" i="95"/>
  <c r="D232" i="96" s="1"/>
  <c r="G232" s="1"/>
  <c r="G232" i="95"/>
  <c r="D231" i="96" s="1"/>
  <c r="G231" s="1"/>
  <c r="G231" i="95"/>
  <c r="D230" i="96" s="1"/>
  <c r="G230" s="1"/>
  <c r="G230" i="95"/>
  <c r="D229" i="96" s="1"/>
  <c r="G229" s="1"/>
  <c r="G229" i="95"/>
  <c r="D228" i="96" s="1"/>
  <c r="G228" s="1"/>
  <c r="G228" i="95"/>
  <c r="D227" i="96" s="1"/>
  <c r="G227" s="1"/>
  <c r="G227" i="95"/>
  <c r="D226" i="96" s="1"/>
  <c r="G226" s="1"/>
  <c r="G226" i="95"/>
  <c r="D225" i="96" s="1"/>
  <c r="G225" s="1"/>
  <c r="G225" i="95"/>
  <c r="D224" i="96" s="1"/>
  <c r="G224" s="1"/>
  <c r="G224" i="95"/>
  <c r="D223" i="96" s="1"/>
  <c r="G223" s="1"/>
  <c r="G223" i="95"/>
  <c r="D222" i="96" s="1"/>
  <c r="G222" s="1"/>
  <c r="G222" i="95"/>
  <c r="D221" i="96" s="1"/>
  <c r="G221" s="1"/>
  <c r="G221" i="95"/>
  <c r="D220" i="96" s="1"/>
  <c r="G220" s="1"/>
  <c r="G220" i="95"/>
  <c r="D219" i="96" s="1"/>
  <c r="G219" s="1"/>
  <c r="G219" i="95"/>
  <c r="D218" i="96" s="1"/>
  <c r="G218" s="1"/>
  <c r="G218" i="95"/>
  <c r="D217" i="96" s="1"/>
  <c r="G217" s="1"/>
  <c r="G217" i="95"/>
  <c r="D216" i="96" s="1"/>
  <c r="G216" s="1"/>
  <c r="G216" i="95"/>
  <c r="D215" i="96" s="1"/>
  <c r="G215" s="1"/>
  <c r="G215" i="95"/>
  <c r="D214" i="96" s="1"/>
  <c r="G214" s="1"/>
  <c r="G214" i="95"/>
  <c r="D213" i="96" s="1"/>
  <c r="G213" s="1"/>
  <c r="G213" i="95"/>
  <c r="D212" i="96" s="1"/>
  <c r="G212" s="1"/>
  <c r="G212" i="95"/>
  <c r="D211" i="96" s="1"/>
  <c r="G211" s="1"/>
  <c r="G211" i="95"/>
  <c r="D210" i="96" s="1"/>
  <c r="G210" s="1"/>
  <c r="G210" i="95"/>
  <c r="D209" i="96" s="1"/>
  <c r="G209" s="1"/>
  <c r="G209" i="95"/>
  <c r="D208" i="96" s="1"/>
  <c r="G208" s="1"/>
  <c r="G208" i="95"/>
  <c r="D207" i="96" s="1"/>
  <c r="G207" s="1"/>
  <c r="G207" i="95"/>
  <c r="D206" i="96" s="1"/>
  <c r="G206" s="1"/>
  <c r="G206" i="95"/>
  <c r="D205" i="96" s="1"/>
  <c r="G205" s="1"/>
  <c r="G205" i="95"/>
  <c r="D204" i="96" s="1"/>
  <c r="G204" s="1"/>
  <c r="G204" i="95"/>
  <c r="D203" i="96" s="1"/>
  <c r="G203" s="1"/>
  <c r="G203" i="95"/>
  <c r="D202" i="96" s="1"/>
  <c r="G202" s="1"/>
  <c r="G202" i="95"/>
  <c r="D201" i="96" s="1"/>
  <c r="G201" s="1"/>
  <c r="G201" i="95"/>
  <c r="D200" i="96" s="1"/>
  <c r="G200" s="1"/>
  <c r="G200" i="95"/>
  <c r="D199" i="96" s="1"/>
  <c r="G199" s="1"/>
  <c r="G199" i="95"/>
  <c r="D198" i="96" s="1"/>
  <c r="G198" s="1"/>
  <c r="G198" i="95"/>
  <c r="D197" i="96" s="1"/>
  <c r="G197" s="1"/>
  <c r="G197" i="95"/>
  <c r="D196" i="96" s="1"/>
  <c r="G196" s="1"/>
  <c r="G196" i="95"/>
  <c r="D195" i="96" s="1"/>
  <c r="G195" s="1"/>
  <c r="G195" i="95"/>
  <c r="D194" i="96" s="1"/>
  <c r="G194" s="1"/>
  <c r="G194" i="95"/>
  <c r="D193" i="96" s="1"/>
  <c r="G193" s="1"/>
  <c r="G193" i="95"/>
  <c r="D192" i="96" s="1"/>
  <c r="G192" s="1"/>
  <c r="G192" i="95"/>
  <c r="D191" i="96" s="1"/>
  <c r="G191" s="1"/>
  <c r="G191" i="95"/>
  <c r="D190" i="96" s="1"/>
  <c r="G190" s="1"/>
  <c r="G190" i="95"/>
  <c r="D189" i="96" s="1"/>
  <c r="G189" s="1"/>
  <c r="G189" i="95"/>
  <c r="D188" i="96" s="1"/>
  <c r="G188" s="1"/>
  <c r="G188" i="95"/>
  <c r="D187" i="96" s="1"/>
  <c r="G187" s="1"/>
  <c r="G187" i="95"/>
  <c r="D186" i="96" s="1"/>
  <c r="G186" s="1"/>
  <c r="G186" i="95"/>
  <c r="D185" i="96" s="1"/>
  <c r="G185" s="1"/>
  <c r="G185" i="95"/>
  <c r="D184" i="96" s="1"/>
  <c r="G184" s="1"/>
  <c r="G184" i="95"/>
  <c r="D183" i="96" s="1"/>
  <c r="G183" s="1"/>
  <c r="G183" i="95"/>
  <c r="D182" i="96" s="1"/>
  <c r="G182" s="1"/>
  <c r="G182" i="95"/>
  <c r="D181" i="96" s="1"/>
  <c r="G181" s="1"/>
  <c r="G181" i="95"/>
  <c r="D180" i="96" s="1"/>
  <c r="G180" s="1"/>
  <c r="G180" i="95"/>
  <c r="D179" i="96" s="1"/>
  <c r="G179" s="1"/>
  <c r="G179" i="95"/>
  <c r="D178" i="96" s="1"/>
  <c r="G178" s="1"/>
  <c r="G178" i="95"/>
  <c r="D177" i="96" s="1"/>
  <c r="G177" s="1"/>
  <c r="G177" i="95"/>
  <c r="D176" i="96" s="1"/>
  <c r="G176" s="1"/>
  <c r="G176" i="95"/>
  <c r="D175" i="96" s="1"/>
  <c r="G175" s="1"/>
  <c r="G175" i="95"/>
  <c r="D174" i="96" s="1"/>
  <c r="G174" s="1"/>
  <c r="G174" i="95"/>
  <c r="D173" i="96" s="1"/>
  <c r="G173" s="1"/>
  <c r="G173" i="95"/>
  <c r="D172" i="96" s="1"/>
  <c r="G172" s="1"/>
  <c r="G172" i="95"/>
  <c r="D171" i="96" s="1"/>
  <c r="G171" s="1"/>
  <c r="G171" i="95"/>
  <c r="D170" i="96" s="1"/>
  <c r="G170" s="1"/>
  <c r="G170" i="95"/>
  <c r="D169" i="96" s="1"/>
  <c r="G169" s="1"/>
  <c r="G169" i="95"/>
  <c r="D168" i="96" s="1"/>
  <c r="G168" s="1"/>
  <c r="G168" i="95"/>
  <c r="D167" i="96" s="1"/>
  <c r="G167" s="1"/>
  <c r="G167" i="95"/>
  <c r="D166" i="96" s="1"/>
  <c r="G166" s="1"/>
  <c r="G166" i="95"/>
  <c r="D165" i="96" s="1"/>
  <c r="G165" s="1"/>
  <c r="G165" i="95"/>
  <c r="D164" i="96" s="1"/>
  <c r="G164" s="1"/>
  <c r="G164" i="95"/>
  <c r="D163" i="96" s="1"/>
  <c r="G163" s="1"/>
  <c r="G163" i="95"/>
  <c r="D162" i="96" s="1"/>
  <c r="G162" s="1"/>
  <c r="G162" i="95"/>
  <c r="D161" i="96" s="1"/>
  <c r="G161" s="1"/>
  <c r="G161" i="95"/>
  <c r="D160" i="96" s="1"/>
  <c r="G160" s="1"/>
  <c r="G160" i="95"/>
  <c r="D159" i="96" s="1"/>
  <c r="G159" s="1"/>
  <c r="G159" i="95"/>
  <c r="D158" i="96" s="1"/>
  <c r="G158" s="1"/>
  <c r="G158" i="95"/>
  <c r="D157" i="96" s="1"/>
  <c r="G157" s="1"/>
  <c r="G157" i="95"/>
  <c r="D156" i="96" s="1"/>
  <c r="G156" s="1"/>
  <c r="G156" i="95"/>
  <c r="D155" i="96" s="1"/>
  <c r="G155" s="1"/>
  <c r="G155" i="95"/>
  <c r="D154" i="96" s="1"/>
  <c r="G154" s="1"/>
  <c r="G154" i="95"/>
  <c r="D153" i="96" s="1"/>
  <c r="G153" s="1"/>
  <c r="G153" i="95"/>
  <c r="D152" i="96" s="1"/>
  <c r="G152" s="1"/>
  <c r="G152" i="95"/>
  <c r="D151" i="96" s="1"/>
  <c r="G151" s="1"/>
  <c r="G151" i="95"/>
  <c r="D150" i="96" s="1"/>
  <c r="G150" s="1"/>
  <c r="G150" i="95"/>
  <c r="D149" i="96" s="1"/>
  <c r="G149" s="1"/>
  <c r="G149" i="95"/>
  <c r="D148" i="96" s="1"/>
  <c r="G148" s="1"/>
  <c r="G148" i="95"/>
  <c r="D147" i="96" s="1"/>
  <c r="G147" s="1"/>
  <c r="G147" i="95"/>
  <c r="D146" i="96" s="1"/>
  <c r="G146" s="1"/>
  <c r="G146" i="95"/>
  <c r="D145" i="96" s="1"/>
  <c r="G145" s="1"/>
  <c r="G145" i="95"/>
  <c r="D144" i="96" s="1"/>
  <c r="G144" s="1"/>
  <c r="G144" i="95"/>
  <c r="D143" i="96" s="1"/>
  <c r="G143" s="1"/>
  <c r="G143" i="95"/>
  <c r="D142" i="96" s="1"/>
  <c r="G142" s="1"/>
  <c r="G142" i="95"/>
  <c r="D141" i="96" s="1"/>
  <c r="G141" s="1"/>
  <c r="G141" i="95"/>
  <c r="D140" i="96" s="1"/>
  <c r="G140" s="1"/>
  <c r="G140" i="95"/>
  <c r="D139" i="96" s="1"/>
  <c r="G139" s="1"/>
  <c r="G139" i="95"/>
  <c r="D138" i="96" s="1"/>
  <c r="G138" s="1"/>
  <c r="G138" i="95"/>
  <c r="D137" i="96" s="1"/>
  <c r="G137" s="1"/>
  <c r="G137" i="95"/>
  <c r="D136" i="96" s="1"/>
  <c r="G136" s="1"/>
  <c r="G136" i="95"/>
  <c r="D135" i="96" s="1"/>
  <c r="G135" s="1"/>
  <c r="G135" i="95"/>
  <c r="D134" i="96" s="1"/>
  <c r="G134" s="1"/>
  <c r="G134" i="95"/>
  <c r="D133" i="96" s="1"/>
  <c r="G133" s="1"/>
  <c r="G133" i="95"/>
  <c r="D132" i="96" s="1"/>
  <c r="G132" s="1"/>
  <c r="G132" i="95"/>
  <c r="D131" i="96" s="1"/>
  <c r="G131" s="1"/>
  <c r="G131" i="95"/>
  <c r="D130" i="96" s="1"/>
  <c r="G130" s="1"/>
  <c r="G130" i="95"/>
  <c r="D129" i="96" s="1"/>
  <c r="G129" s="1"/>
  <c r="G129" i="95"/>
  <c r="D128" i="96" s="1"/>
  <c r="G128" s="1"/>
  <c r="G128" i="95"/>
  <c r="D127" i="96" s="1"/>
  <c r="G127" s="1"/>
  <c r="G127" i="95"/>
  <c r="D126" i="96" s="1"/>
  <c r="G126" s="1"/>
  <c r="G126" i="95"/>
  <c r="D125" i="96" s="1"/>
  <c r="G125" s="1"/>
  <c r="G125" i="95"/>
  <c r="D124" i="96" s="1"/>
  <c r="G124" s="1"/>
  <c r="G124" i="95"/>
  <c r="D123" i="96" s="1"/>
  <c r="G123" s="1"/>
  <c r="G123" i="95"/>
  <c r="D122" i="96" s="1"/>
  <c r="G122" s="1"/>
  <c r="G122" i="95"/>
  <c r="D121" i="96" s="1"/>
  <c r="G121" s="1"/>
  <c r="G121" i="95"/>
  <c r="D120" i="96" s="1"/>
  <c r="G120" s="1"/>
  <c r="G120" i="95"/>
  <c r="D119" i="96" s="1"/>
  <c r="G119" s="1"/>
  <c r="G119" i="95"/>
  <c r="D118" i="96" s="1"/>
  <c r="G118" s="1"/>
  <c r="G118" i="95"/>
  <c r="D117" i="96" s="1"/>
  <c r="G117" s="1"/>
  <c r="G117" i="95"/>
  <c r="D116" i="96" s="1"/>
  <c r="G116" s="1"/>
  <c r="G116" i="95"/>
  <c r="D115" i="96" s="1"/>
  <c r="G115" s="1"/>
  <c r="G115" i="95"/>
  <c r="D114" i="96" s="1"/>
  <c r="G114" s="1"/>
  <c r="G114" i="95"/>
  <c r="D113" i="96" s="1"/>
  <c r="G113" s="1"/>
  <c r="G113" i="95"/>
  <c r="D112" i="96" s="1"/>
  <c r="G112" s="1"/>
  <c r="G112" i="95"/>
  <c r="D111" i="96" s="1"/>
  <c r="G111" s="1"/>
  <c r="G111" i="95"/>
  <c r="D110" i="96" s="1"/>
  <c r="G110" s="1"/>
  <c r="G110" i="95"/>
  <c r="D109" i="96" s="1"/>
  <c r="G109" s="1"/>
  <c r="G109" i="95"/>
  <c r="D108" i="96" s="1"/>
  <c r="G108" s="1"/>
  <c r="G108" i="95"/>
  <c r="D107" i="96" s="1"/>
  <c r="G107" s="1"/>
  <c r="G107" i="95"/>
  <c r="D106" i="96" s="1"/>
  <c r="G106" s="1"/>
  <c r="G106" i="95"/>
  <c r="D105" i="96" s="1"/>
  <c r="G105" s="1"/>
  <c r="G105" i="95"/>
  <c r="D104" i="96" s="1"/>
  <c r="G104" s="1"/>
  <c r="G104" i="95"/>
  <c r="D103" i="96" s="1"/>
  <c r="G103" s="1"/>
  <c r="G103" i="95"/>
  <c r="D102" i="96" s="1"/>
  <c r="G102" s="1"/>
  <c r="G102" i="95"/>
  <c r="D101" i="96" s="1"/>
  <c r="G101" s="1"/>
  <c r="G101" i="95"/>
  <c r="D100" i="96" s="1"/>
  <c r="G100" s="1"/>
  <c r="G100" i="95"/>
  <c r="D99" i="96" s="1"/>
  <c r="G99" s="1"/>
  <c r="G99" i="95"/>
  <c r="D98" i="96" s="1"/>
  <c r="G98" s="1"/>
  <c r="G98" i="95"/>
  <c r="D97" i="96" s="1"/>
  <c r="G97" s="1"/>
  <c r="G97" i="95"/>
  <c r="D96" i="96" s="1"/>
  <c r="G96" s="1"/>
  <c r="G96" i="95"/>
  <c r="D95" i="96" s="1"/>
  <c r="G95" s="1"/>
  <c r="G95" i="95"/>
  <c r="D94" i="96" s="1"/>
  <c r="G94" s="1"/>
  <c r="G94" i="95"/>
  <c r="D93" i="96" s="1"/>
  <c r="G93" s="1"/>
  <c r="G93" i="95"/>
  <c r="D92" i="96" s="1"/>
  <c r="G92" s="1"/>
  <c r="G92" i="95"/>
  <c r="D91" i="96" s="1"/>
  <c r="G91" s="1"/>
  <c r="G91" i="95"/>
  <c r="D90" i="96" s="1"/>
  <c r="G90" s="1"/>
  <c r="G90" i="95"/>
  <c r="D89" i="96" s="1"/>
  <c r="G89" s="1"/>
  <c r="G89" i="95"/>
  <c r="D88" i="96" s="1"/>
  <c r="G88" s="1"/>
  <c r="G88" i="95"/>
  <c r="D87" i="96" s="1"/>
  <c r="G87" s="1"/>
  <c r="G87" i="95"/>
  <c r="D86" i="96" s="1"/>
  <c r="G86" s="1"/>
  <c r="G86" i="95"/>
  <c r="D85" i="96" s="1"/>
  <c r="G85" s="1"/>
  <c r="G85" i="95"/>
  <c r="D84" i="96" s="1"/>
  <c r="G84" s="1"/>
  <c r="G84" i="95"/>
  <c r="D83" i="96" s="1"/>
  <c r="G83" s="1"/>
  <c r="G83" i="95"/>
  <c r="D82" i="96" s="1"/>
  <c r="G82" s="1"/>
  <c r="G82" i="95"/>
  <c r="D81" i="96" s="1"/>
  <c r="G81" s="1"/>
  <c r="G81" i="95"/>
  <c r="D80" i="96" s="1"/>
  <c r="G80" s="1"/>
  <c r="G80" i="95"/>
  <c r="D79" i="96" s="1"/>
  <c r="G79" s="1"/>
  <c r="G79" i="95"/>
  <c r="D78" i="96" s="1"/>
  <c r="G78" s="1"/>
  <c r="G78" i="95"/>
  <c r="D77" i="96" s="1"/>
  <c r="G77" s="1"/>
  <c r="G77" i="95"/>
  <c r="D76" i="96" s="1"/>
  <c r="G76" s="1"/>
  <c r="G76" i="95"/>
  <c r="D75" i="96" s="1"/>
  <c r="G75" s="1"/>
  <c r="G75" i="95"/>
  <c r="D74" i="96" s="1"/>
  <c r="G74" s="1"/>
  <c r="G74" i="95"/>
  <c r="D73" i="96" s="1"/>
  <c r="G73" s="1"/>
  <c r="G73" i="95"/>
  <c r="D72" i="96" s="1"/>
  <c r="G72" s="1"/>
  <c r="G72" i="95"/>
  <c r="D71" i="96" s="1"/>
  <c r="G71" s="1"/>
  <c r="G71" i="95"/>
  <c r="D70" i="96" s="1"/>
  <c r="G70" s="1"/>
  <c r="G70" i="95"/>
  <c r="D69" i="96" s="1"/>
  <c r="G69" s="1"/>
  <c r="G69" i="95"/>
  <c r="D68" i="96" s="1"/>
  <c r="G68" s="1"/>
  <c r="G68" i="95"/>
  <c r="D67" i="96" s="1"/>
  <c r="G67" s="1"/>
  <c r="G67" i="95"/>
  <c r="D66" i="96" s="1"/>
  <c r="G66" s="1"/>
  <c r="G66" i="95"/>
  <c r="D65" i="96" s="1"/>
  <c r="G65" s="1"/>
  <c r="G65" i="95"/>
  <c r="D64" i="96" s="1"/>
  <c r="G64" s="1"/>
  <c r="G64" i="95"/>
  <c r="D63" i="96" s="1"/>
  <c r="G63" s="1"/>
  <c r="G63" i="95"/>
  <c r="D62" i="96" s="1"/>
  <c r="G62" s="1"/>
  <c r="G62" i="95"/>
  <c r="D61" i="96" s="1"/>
  <c r="G61" s="1"/>
  <c r="G61" i="95"/>
  <c r="D60" i="96" s="1"/>
  <c r="G60" s="1"/>
  <c r="G60" i="95"/>
  <c r="D59" i="96" s="1"/>
  <c r="G59" s="1"/>
  <c r="G59" i="95"/>
  <c r="D58" i="96" s="1"/>
  <c r="G58" s="1"/>
  <c r="G58" i="95"/>
  <c r="D57" i="96" s="1"/>
  <c r="G57" s="1"/>
  <c r="G57" i="95"/>
  <c r="D56" i="96" s="1"/>
  <c r="G56" s="1"/>
  <c r="G56" i="95"/>
  <c r="D55" i="96" s="1"/>
  <c r="G55" s="1"/>
  <c r="G55" i="95"/>
  <c r="D54" i="96" s="1"/>
  <c r="G54" s="1"/>
  <c r="G54" i="95"/>
  <c r="D53" i="96" s="1"/>
  <c r="G53" s="1"/>
  <c r="G53" i="95"/>
  <c r="D52" i="96" s="1"/>
  <c r="G52" s="1"/>
  <c r="G52" i="95"/>
  <c r="D51" i="96" s="1"/>
  <c r="G51" s="1"/>
  <c r="G51" i="95"/>
  <c r="D50" i="96" s="1"/>
  <c r="G50" s="1"/>
  <c r="G50" i="95"/>
  <c r="D49" i="96" s="1"/>
  <c r="G49" s="1"/>
  <c r="G49" i="95"/>
  <c r="D48" i="96" s="1"/>
  <c r="G48" s="1"/>
  <c r="G48" i="95"/>
  <c r="D47" i="96" s="1"/>
  <c r="G47" s="1"/>
  <c r="G47" i="95"/>
  <c r="D46" i="96" s="1"/>
  <c r="G46" s="1"/>
  <c r="G46" i="95"/>
  <c r="D45" i="96" s="1"/>
  <c r="G45" s="1"/>
  <c r="G45" i="95"/>
  <c r="D44" i="96" s="1"/>
  <c r="G44" s="1"/>
  <c r="G44" i="95"/>
  <c r="D43" i="96" s="1"/>
  <c r="G43" s="1"/>
  <c r="G43" i="95"/>
  <c r="D42" i="96" s="1"/>
  <c r="G42" s="1"/>
  <c r="G42" i="95"/>
  <c r="D41" i="96" s="1"/>
  <c r="G41" s="1"/>
  <c r="G41" i="95"/>
  <c r="D40" i="96" s="1"/>
  <c r="G40" s="1"/>
  <c r="G40" i="95"/>
  <c r="D39" i="96" s="1"/>
  <c r="G39" s="1"/>
  <c r="G39" i="95"/>
  <c r="D38" i="96" s="1"/>
  <c r="G38" s="1"/>
  <c r="G38" i="95"/>
  <c r="D37" i="96" s="1"/>
  <c r="G37" s="1"/>
  <c r="G37" i="95"/>
  <c r="D36" i="96" s="1"/>
  <c r="G36" s="1"/>
  <c r="G36" i="95"/>
  <c r="D35" i="96" s="1"/>
  <c r="G35" s="1"/>
  <c r="G35" i="95"/>
  <c r="D34" i="96" s="1"/>
  <c r="G34" s="1"/>
  <c r="G34" i="95"/>
  <c r="D33" i="96" s="1"/>
  <c r="G33" s="1"/>
  <c r="G33" i="95"/>
  <c r="D32" i="96" s="1"/>
  <c r="G32" s="1"/>
  <c r="G32" i="95"/>
  <c r="D31" i="96" s="1"/>
  <c r="G31" s="1"/>
  <c r="G31" i="95"/>
  <c r="D30" i="96" s="1"/>
  <c r="G30" s="1"/>
  <c r="G30" i="95"/>
  <c r="D29" i="96" s="1"/>
  <c r="G29" s="1"/>
  <c r="G29" i="95"/>
  <c r="D28" i="96" s="1"/>
  <c r="G28" s="1"/>
  <c r="G28" i="95"/>
  <c r="D27" i="96" s="1"/>
  <c r="G27" s="1"/>
  <c r="G27" i="95"/>
  <c r="D26" i="96" s="1"/>
  <c r="G26" s="1"/>
  <c r="G26" i="95"/>
  <c r="D25" i="96" s="1"/>
  <c r="G25" s="1"/>
  <c r="G25" i="95"/>
  <c r="D24" i="96" s="1"/>
  <c r="G24" s="1"/>
  <c r="G24" i="95"/>
  <c r="D23" i="96" s="1"/>
  <c r="G23" s="1"/>
  <c r="G23" i="95"/>
  <c r="D22" i="96" s="1"/>
  <c r="G22" s="1"/>
  <c r="G22" i="95"/>
  <c r="D21" i="96" s="1"/>
  <c r="G21" s="1"/>
  <c r="G21" i="95"/>
  <c r="D20" i="96" s="1"/>
  <c r="G20" s="1"/>
  <c r="G20" i="95"/>
  <c r="D19" i="96" s="1"/>
  <c r="G19" s="1"/>
  <c r="G19" i="95"/>
  <c r="D18" i="96" s="1"/>
  <c r="G18" s="1"/>
  <c r="G18" i="95"/>
  <c r="D17" i="96" s="1"/>
  <c r="G17" s="1"/>
  <c r="G17" i="95"/>
  <c r="D16" i="96" s="1"/>
  <c r="G16" s="1"/>
  <c r="G16" i="95"/>
  <c r="D15" i="96" s="1"/>
  <c r="G15" s="1"/>
  <c r="G15" i="95"/>
  <c r="D14" i="96" s="1"/>
  <c r="G14" s="1"/>
  <c r="G14" i="95"/>
  <c r="D13" i="96" s="1"/>
  <c r="G13" s="1"/>
  <c r="G13" i="95"/>
  <c r="D12" i="96" s="1"/>
  <c r="G12" s="1"/>
  <c r="G12" i="95"/>
  <c r="D11" i="96" s="1"/>
  <c r="F11" i="95"/>
  <c r="E11"/>
  <c r="D11"/>
  <c r="C11"/>
  <c r="E2" i="86"/>
  <c r="B6" s="1"/>
  <c r="G11" i="101" l="1"/>
  <c r="G11" i="99"/>
  <c r="G11" i="102"/>
  <c r="D12"/>
  <c r="G12" s="1"/>
  <c r="D11" i="100"/>
  <c r="G11" i="98"/>
  <c r="G10" s="1"/>
  <c r="C21" i="84" s="1"/>
  <c r="D10" i="98"/>
  <c r="G11" i="97"/>
  <c r="G11" i="96"/>
  <c r="G10" s="1"/>
  <c r="C20" i="84" s="1"/>
  <c r="D10" i="96"/>
  <c r="G11" i="95"/>
  <c r="E1019" i="60"/>
  <c r="G1019" s="1"/>
  <c r="E1018"/>
  <c r="G1018" s="1"/>
  <c r="E1017"/>
  <c r="G1017" s="1"/>
  <c r="E1016"/>
  <c r="G1016" s="1"/>
  <c r="E1015"/>
  <c r="G1015" s="1"/>
  <c r="E1014"/>
  <c r="G1014" s="1"/>
  <c r="E1013"/>
  <c r="G1013" s="1"/>
  <c r="E1012"/>
  <c r="G1012" s="1"/>
  <c r="E1011"/>
  <c r="G1011" s="1"/>
  <c r="E1010"/>
  <c r="G1010" s="1"/>
  <c r="E1009"/>
  <c r="G1009" s="1"/>
  <c r="E1008"/>
  <c r="G1008" s="1"/>
  <c r="E1007"/>
  <c r="G1007" s="1"/>
  <c r="E1006"/>
  <c r="G1006" s="1"/>
  <c r="E1005"/>
  <c r="G1005" s="1"/>
  <c r="E1004"/>
  <c r="G1004" s="1"/>
  <c r="E1003"/>
  <c r="G1003" s="1"/>
  <c r="E1002"/>
  <c r="G1002" s="1"/>
  <c r="E1001"/>
  <c r="G1001" s="1"/>
  <c r="E1000"/>
  <c r="G1000" s="1"/>
  <c r="E999"/>
  <c r="G999" s="1"/>
  <c r="E998"/>
  <c r="G998" s="1"/>
  <c r="E997"/>
  <c r="G997" s="1"/>
  <c r="E996"/>
  <c r="G996" s="1"/>
  <c r="E995"/>
  <c r="G995" s="1"/>
  <c r="E994"/>
  <c r="G994" s="1"/>
  <c r="E993"/>
  <c r="G993" s="1"/>
  <c r="E992"/>
  <c r="G992" s="1"/>
  <c r="E991"/>
  <c r="G991" s="1"/>
  <c r="E990"/>
  <c r="G990" s="1"/>
  <c r="E989"/>
  <c r="G989" s="1"/>
  <c r="E988"/>
  <c r="G988" s="1"/>
  <c r="E987"/>
  <c r="G987" s="1"/>
  <c r="E986"/>
  <c r="G986" s="1"/>
  <c r="E985"/>
  <c r="G985" s="1"/>
  <c r="E984"/>
  <c r="G984" s="1"/>
  <c r="E983"/>
  <c r="G983" s="1"/>
  <c r="E982"/>
  <c r="G982" s="1"/>
  <c r="E981"/>
  <c r="G981" s="1"/>
  <c r="E980"/>
  <c r="G980" s="1"/>
  <c r="E979"/>
  <c r="G979" s="1"/>
  <c r="E978"/>
  <c r="G978" s="1"/>
  <c r="E977"/>
  <c r="G977" s="1"/>
  <c r="E976"/>
  <c r="G976" s="1"/>
  <c r="E975"/>
  <c r="G975" s="1"/>
  <c r="E974"/>
  <c r="G974" s="1"/>
  <c r="E973"/>
  <c r="G973" s="1"/>
  <c r="E972"/>
  <c r="G972" s="1"/>
  <c r="E971"/>
  <c r="G971" s="1"/>
  <c r="E970"/>
  <c r="G970" s="1"/>
  <c r="E969"/>
  <c r="G969" s="1"/>
  <c r="E968"/>
  <c r="G968" s="1"/>
  <c r="E967"/>
  <c r="G967" s="1"/>
  <c r="E966"/>
  <c r="G966" s="1"/>
  <c r="E965"/>
  <c r="G965" s="1"/>
  <c r="E964"/>
  <c r="G964" s="1"/>
  <c r="E963"/>
  <c r="G963" s="1"/>
  <c r="E962"/>
  <c r="G962" s="1"/>
  <c r="E961"/>
  <c r="G961" s="1"/>
  <c r="E960"/>
  <c r="G960" s="1"/>
  <c r="E959"/>
  <c r="G959" s="1"/>
  <c r="E958"/>
  <c r="G958" s="1"/>
  <c r="E957"/>
  <c r="G957" s="1"/>
  <c r="E956"/>
  <c r="G956" s="1"/>
  <c r="E955"/>
  <c r="G955" s="1"/>
  <c r="E954"/>
  <c r="G954" s="1"/>
  <c r="E953"/>
  <c r="G953" s="1"/>
  <c r="E952"/>
  <c r="G952" s="1"/>
  <c r="E951"/>
  <c r="G951" s="1"/>
  <c r="E950"/>
  <c r="G950" s="1"/>
  <c r="E949"/>
  <c r="G949" s="1"/>
  <c r="E948"/>
  <c r="G948" s="1"/>
  <c r="E947"/>
  <c r="G947" s="1"/>
  <c r="E946"/>
  <c r="G946" s="1"/>
  <c r="E945"/>
  <c r="G945" s="1"/>
  <c r="E944"/>
  <c r="G944" s="1"/>
  <c r="E943"/>
  <c r="G943" s="1"/>
  <c r="E942"/>
  <c r="G942" s="1"/>
  <c r="E941"/>
  <c r="G941" s="1"/>
  <c r="E940"/>
  <c r="G940" s="1"/>
  <c r="E939"/>
  <c r="G939" s="1"/>
  <c r="E938"/>
  <c r="G938" s="1"/>
  <c r="E937"/>
  <c r="G937" s="1"/>
  <c r="E936"/>
  <c r="G936" s="1"/>
  <c r="E935"/>
  <c r="G935" s="1"/>
  <c r="E934"/>
  <c r="G934" s="1"/>
  <c r="E933"/>
  <c r="G933" s="1"/>
  <c r="E932"/>
  <c r="G932" s="1"/>
  <c r="E931"/>
  <c r="G931" s="1"/>
  <c r="E930"/>
  <c r="G930" s="1"/>
  <c r="E929"/>
  <c r="G929" s="1"/>
  <c r="E928"/>
  <c r="G928" s="1"/>
  <c r="E927"/>
  <c r="G927" s="1"/>
  <c r="E926"/>
  <c r="G926" s="1"/>
  <c r="E925"/>
  <c r="G925" s="1"/>
  <c r="E924"/>
  <c r="G924" s="1"/>
  <c r="E923"/>
  <c r="G923" s="1"/>
  <c r="E922"/>
  <c r="G922" s="1"/>
  <c r="E921"/>
  <c r="G921" s="1"/>
  <c r="E920"/>
  <c r="G920" s="1"/>
  <c r="E919"/>
  <c r="G919" s="1"/>
  <c r="E918"/>
  <c r="G918" s="1"/>
  <c r="E917"/>
  <c r="G917" s="1"/>
  <c r="E916"/>
  <c r="G916" s="1"/>
  <c r="E915"/>
  <c r="G915" s="1"/>
  <c r="E914"/>
  <c r="G914" s="1"/>
  <c r="E913"/>
  <c r="G913" s="1"/>
  <c r="E912"/>
  <c r="G912" s="1"/>
  <c r="E911"/>
  <c r="G911" s="1"/>
  <c r="E910"/>
  <c r="G910" s="1"/>
  <c r="E909"/>
  <c r="G909" s="1"/>
  <c r="E908"/>
  <c r="G908" s="1"/>
  <c r="E907"/>
  <c r="G907" s="1"/>
  <c r="E906"/>
  <c r="G906" s="1"/>
  <c r="E905"/>
  <c r="G905" s="1"/>
  <c r="E904"/>
  <c r="G904" s="1"/>
  <c r="E903"/>
  <c r="G903" s="1"/>
  <c r="E902"/>
  <c r="G902" s="1"/>
  <c r="E901"/>
  <c r="G901" s="1"/>
  <c r="E900"/>
  <c r="G900" s="1"/>
  <c r="E899"/>
  <c r="G899" s="1"/>
  <c r="E898"/>
  <c r="G898" s="1"/>
  <c r="E897"/>
  <c r="G897" s="1"/>
  <c r="E896"/>
  <c r="G896" s="1"/>
  <c r="E895"/>
  <c r="G895" s="1"/>
  <c r="E894"/>
  <c r="G894" s="1"/>
  <c r="E893"/>
  <c r="G893" s="1"/>
  <c r="E892"/>
  <c r="G892" s="1"/>
  <c r="E891"/>
  <c r="G891" s="1"/>
  <c r="E890"/>
  <c r="G890" s="1"/>
  <c r="E889"/>
  <c r="G889" s="1"/>
  <c r="E888"/>
  <c r="G888" s="1"/>
  <c r="E887"/>
  <c r="G887" s="1"/>
  <c r="E886"/>
  <c r="G886" s="1"/>
  <c r="E885"/>
  <c r="G885" s="1"/>
  <c r="E884"/>
  <c r="G884" s="1"/>
  <c r="E883"/>
  <c r="G883" s="1"/>
  <c r="E882"/>
  <c r="G882" s="1"/>
  <c r="E881"/>
  <c r="G881" s="1"/>
  <c r="E880"/>
  <c r="G880" s="1"/>
  <c r="E879"/>
  <c r="G879" s="1"/>
  <c r="E878"/>
  <c r="G878" s="1"/>
  <c r="E877"/>
  <c r="G877" s="1"/>
  <c r="E876"/>
  <c r="G876" s="1"/>
  <c r="E875"/>
  <c r="G875" s="1"/>
  <c r="E874"/>
  <c r="G874" s="1"/>
  <c r="E873"/>
  <c r="G873" s="1"/>
  <c r="E872"/>
  <c r="G872" s="1"/>
  <c r="E871"/>
  <c r="G871" s="1"/>
  <c r="E870"/>
  <c r="G870" s="1"/>
  <c r="E869"/>
  <c r="G869" s="1"/>
  <c r="E868"/>
  <c r="G868" s="1"/>
  <c r="E867"/>
  <c r="G867" s="1"/>
  <c r="E866"/>
  <c r="G866" s="1"/>
  <c r="E865"/>
  <c r="G865" s="1"/>
  <c r="E864"/>
  <c r="G864" s="1"/>
  <c r="E863"/>
  <c r="G863" s="1"/>
  <c r="E862"/>
  <c r="G862" s="1"/>
  <c r="E861"/>
  <c r="G861" s="1"/>
  <c r="E860"/>
  <c r="G860" s="1"/>
  <c r="E859"/>
  <c r="G859" s="1"/>
  <c r="E858"/>
  <c r="G858" s="1"/>
  <c r="E857"/>
  <c r="G857" s="1"/>
  <c r="E856"/>
  <c r="G856" s="1"/>
  <c r="E855"/>
  <c r="G855" s="1"/>
  <c r="E854"/>
  <c r="G854" s="1"/>
  <c r="E853"/>
  <c r="G853" s="1"/>
  <c r="E852"/>
  <c r="G852" s="1"/>
  <c r="E851"/>
  <c r="G851" s="1"/>
  <c r="E850"/>
  <c r="G850" s="1"/>
  <c r="E849"/>
  <c r="G849" s="1"/>
  <c r="E848"/>
  <c r="G848" s="1"/>
  <c r="E847"/>
  <c r="G847" s="1"/>
  <c r="E846"/>
  <c r="G846" s="1"/>
  <c r="E845"/>
  <c r="G845" s="1"/>
  <c r="E844"/>
  <c r="G844" s="1"/>
  <c r="E843"/>
  <c r="G843" s="1"/>
  <c r="E842"/>
  <c r="G842" s="1"/>
  <c r="E841"/>
  <c r="G841" s="1"/>
  <c r="E840"/>
  <c r="G840" s="1"/>
  <c r="E839"/>
  <c r="G839" s="1"/>
  <c r="E838"/>
  <c r="G838" s="1"/>
  <c r="E837"/>
  <c r="G837" s="1"/>
  <c r="E836"/>
  <c r="G836" s="1"/>
  <c r="E835"/>
  <c r="G835" s="1"/>
  <c r="E834"/>
  <c r="G834" s="1"/>
  <c r="E833"/>
  <c r="G833" s="1"/>
  <c r="E832"/>
  <c r="G832" s="1"/>
  <c r="E831"/>
  <c r="G831" s="1"/>
  <c r="E830"/>
  <c r="G830" s="1"/>
  <c r="E829"/>
  <c r="G829" s="1"/>
  <c r="E828"/>
  <c r="G828" s="1"/>
  <c r="E827"/>
  <c r="G827" s="1"/>
  <c r="E826"/>
  <c r="G826" s="1"/>
  <c r="E825"/>
  <c r="G825" s="1"/>
  <c r="E824"/>
  <c r="G824" s="1"/>
  <c r="E823"/>
  <c r="G823" s="1"/>
  <c r="E822"/>
  <c r="G822" s="1"/>
  <c r="E821"/>
  <c r="G821" s="1"/>
  <c r="E820"/>
  <c r="G820" s="1"/>
  <c r="E819"/>
  <c r="G819" s="1"/>
  <c r="E818"/>
  <c r="G818" s="1"/>
  <c r="E817"/>
  <c r="G817" s="1"/>
  <c r="E816"/>
  <c r="G816" s="1"/>
  <c r="E815"/>
  <c r="G815" s="1"/>
  <c r="E814"/>
  <c r="G814" s="1"/>
  <c r="E813"/>
  <c r="G813" s="1"/>
  <c r="E812"/>
  <c r="G812" s="1"/>
  <c r="E811"/>
  <c r="G811" s="1"/>
  <c r="E810"/>
  <c r="G810" s="1"/>
  <c r="E809"/>
  <c r="G809" s="1"/>
  <c r="E808"/>
  <c r="G808" s="1"/>
  <c r="E807"/>
  <c r="G807" s="1"/>
  <c r="E806"/>
  <c r="G806" s="1"/>
  <c r="E805"/>
  <c r="G805" s="1"/>
  <c r="E804"/>
  <c r="G804" s="1"/>
  <c r="E803"/>
  <c r="G803" s="1"/>
  <c r="E802"/>
  <c r="G802" s="1"/>
  <c r="E801"/>
  <c r="G801" s="1"/>
  <c r="E800"/>
  <c r="G800" s="1"/>
  <c r="E799"/>
  <c r="G799" s="1"/>
  <c r="E798"/>
  <c r="G798" s="1"/>
  <c r="E797"/>
  <c r="G797" s="1"/>
  <c r="E796"/>
  <c r="G796" s="1"/>
  <c r="E795"/>
  <c r="G795" s="1"/>
  <c r="E794"/>
  <c r="G794" s="1"/>
  <c r="E793"/>
  <c r="G793" s="1"/>
  <c r="E792"/>
  <c r="G792" s="1"/>
  <c r="E791"/>
  <c r="G791" s="1"/>
  <c r="E790"/>
  <c r="G790" s="1"/>
  <c r="E789"/>
  <c r="G789" s="1"/>
  <c r="E788"/>
  <c r="G788" s="1"/>
  <c r="E787"/>
  <c r="G787" s="1"/>
  <c r="E786"/>
  <c r="G786" s="1"/>
  <c r="E785"/>
  <c r="G785" s="1"/>
  <c r="E784"/>
  <c r="G784" s="1"/>
  <c r="E783"/>
  <c r="G783" s="1"/>
  <c r="E782"/>
  <c r="G782" s="1"/>
  <c r="E781"/>
  <c r="G781" s="1"/>
  <c r="E780"/>
  <c r="G780" s="1"/>
  <c r="E779"/>
  <c r="G779" s="1"/>
  <c r="E778"/>
  <c r="G778" s="1"/>
  <c r="E777"/>
  <c r="G777" s="1"/>
  <c r="E776"/>
  <c r="G776" s="1"/>
  <c r="E775"/>
  <c r="G775" s="1"/>
  <c r="E774"/>
  <c r="G774" s="1"/>
  <c r="E773"/>
  <c r="G773" s="1"/>
  <c r="E772"/>
  <c r="G772" s="1"/>
  <c r="E771"/>
  <c r="G771" s="1"/>
  <c r="E770"/>
  <c r="G770" s="1"/>
  <c r="E769"/>
  <c r="G769" s="1"/>
  <c r="E768"/>
  <c r="G768" s="1"/>
  <c r="E767"/>
  <c r="G767" s="1"/>
  <c r="E766"/>
  <c r="G766" s="1"/>
  <c r="E765"/>
  <c r="G765" s="1"/>
  <c r="E764"/>
  <c r="G764" s="1"/>
  <c r="E763"/>
  <c r="G763" s="1"/>
  <c r="E762"/>
  <c r="G762" s="1"/>
  <c r="E761"/>
  <c r="G761" s="1"/>
  <c r="E760"/>
  <c r="G760" s="1"/>
  <c r="E759"/>
  <c r="G759" s="1"/>
  <c r="E758"/>
  <c r="G758" s="1"/>
  <c r="E757"/>
  <c r="G757" s="1"/>
  <c r="E756"/>
  <c r="G756" s="1"/>
  <c r="E755"/>
  <c r="G755" s="1"/>
  <c r="E754"/>
  <c r="G754" s="1"/>
  <c r="E753"/>
  <c r="G753" s="1"/>
  <c r="E752"/>
  <c r="G752" s="1"/>
  <c r="E751"/>
  <c r="G751" s="1"/>
  <c r="E750"/>
  <c r="G750" s="1"/>
  <c r="E749"/>
  <c r="G749" s="1"/>
  <c r="E748"/>
  <c r="G748" s="1"/>
  <c r="E747"/>
  <c r="G747" s="1"/>
  <c r="E746"/>
  <c r="G746" s="1"/>
  <c r="E745"/>
  <c r="G745" s="1"/>
  <c r="E744"/>
  <c r="G744" s="1"/>
  <c r="E743"/>
  <c r="G743" s="1"/>
  <c r="E742"/>
  <c r="G742" s="1"/>
  <c r="E741"/>
  <c r="G741" s="1"/>
  <c r="E740"/>
  <c r="G740" s="1"/>
  <c r="E739"/>
  <c r="G739" s="1"/>
  <c r="E738"/>
  <c r="G738" s="1"/>
  <c r="E737"/>
  <c r="G737" s="1"/>
  <c r="E736"/>
  <c r="G736" s="1"/>
  <c r="E735"/>
  <c r="G735" s="1"/>
  <c r="E734"/>
  <c r="G734" s="1"/>
  <c r="E733"/>
  <c r="G733" s="1"/>
  <c r="E732"/>
  <c r="G732" s="1"/>
  <c r="E731"/>
  <c r="G731" s="1"/>
  <c r="E730"/>
  <c r="G730" s="1"/>
  <c r="E729"/>
  <c r="G729" s="1"/>
  <c r="E728"/>
  <c r="G728" s="1"/>
  <c r="E727"/>
  <c r="G727" s="1"/>
  <c r="E726"/>
  <c r="G726" s="1"/>
  <c r="E725"/>
  <c r="G725" s="1"/>
  <c r="E724"/>
  <c r="G724" s="1"/>
  <c r="E723"/>
  <c r="G723" s="1"/>
  <c r="E722"/>
  <c r="G722" s="1"/>
  <c r="E721"/>
  <c r="G721" s="1"/>
  <c r="E720"/>
  <c r="G720" s="1"/>
  <c r="E719"/>
  <c r="G719" s="1"/>
  <c r="E718"/>
  <c r="G718" s="1"/>
  <c r="E717"/>
  <c r="G717" s="1"/>
  <c r="E716"/>
  <c r="G716" s="1"/>
  <c r="E715"/>
  <c r="G715" s="1"/>
  <c r="E714"/>
  <c r="G714" s="1"/>
  <c r="E713"/>
  <c r="G713" s="1"/>
  <c r="E712"/>
  <c r="G712" s="1"/>
  <c r="E711"/>
  <c r="G711" s="1"/>
  <c r="E710"/>
  <c r="G710" s="1"/>
  <c r="E709"/>
  <c r="G709" s="1"/>
  <c r="E708"/>
  <c r="G708" s="1"/>
  <c r="E707"/>
  <c r="G707" s="1"/>
  <c r="E706"/>
  <c r="G706" s="1"/>
  <c r="E705"/>
  <c r="G705" s="1"/>
  <c r="E704"/>
  <c r="G704" s="1"/>
  <c r="E703"/>
  <c r="G703" s="1"/>
  <c r="E702"/>
  <c r="G702" s="1"/>
  <c r="E701"/>
  <c r="G701" s="1"/>
  <c r="E700"/>
  <c r="G700" s="1"/>
  <c r="E699"/>
  <c r="G699" s="1"/>
  <c r="E698"/>
  <c r="G698" s="1"/>
  <c r="E697"/>
  <c r="G697" s="1"/>
  <c r="E696"/>
  <c r="G696" s="1"/>
  <c r="E695"/>
  <c r="G695" s="1"/>
  <c r="E694"/>
  <c r="G694" s="1"/>
  <c r="E693"/>
  <c r="G693" s="1"/>
  <c r="E692"/>
  <c r="G692" s="1"/>
  <c r="E691"/>
  <c r="G691" s="1"/>
  <c r="E690"/>
  <c r="G690" s="1"/>
  <c r="E689"/>
  <c r="G689" s="1"/>
  <c r="E688"/>
  <c r="G688" s="1"/>
  <c r="E687"/>
  <c r="G687" s="1"/>
  <c r="E686"/>
  <c r="G686" s="1"/>
  <c r="E685"/>
  <c r="G685" s="1"/>
  <c r="E684"/>
  <c r="G684" s="1"/>
  <c r="E683"/>
  <c r="G683" s="1"/>
  <c r="E682"/>
  <c r="G682" s="1"/>
  <c r="E681"/>
  <c r="G681" s="1"/>
  <c r="E680"/>
  <c r="G680" s="1"/>
  <c r="E679"/>
  <c r="G679" s="1"/>
  <c r="E678"/>
  <c r="G678" s="1"/>
  <c r="E677"/>
  <c r="G677" s="1"/>
  <c r="E676"/>
  <c r="G676" s="1"/>
  <c r="E675"/>
  <c r="G675" s="1"/>
  <c r="E674"/>
  <c r="G674" s="1"/>
  <c r="E673"/>
  <c r="G673" s="1"/>
  <c r="E672"/>
  <c r="G672" s="1"/>
  <c r="E671"/>
  <c r="G671" s="1"/>
  <c r="E670"/>
  <c r="G670" s="1"/>
  <c r="E669"/>
  <c r="G669" s="1"/>
  <c r="E668"/>
  <c r="G668" s="1"/>
  <c r="E667"/>
  <c r="G667" s="1"/>
  <c r="E666"/>
  <c r="G666" s="1"/>
  <c r="E665"/>
  <c r="G665" s="1"/>
  <c r="E664"/>
  <c r="G664" s="1"/>
  <c r="E663"/>
  <c r="G663" s="1"/>
  <c r="E662"/>
  <c r="G662" s="1"/>
  <c r="E661"/>
  <c r="G661" s="1"/>
  <c r="E660"/>
  <c r="G660" s="1"/>
  <c r="E659"/>
  <c r="G659" s="1"/>
  <c r="E658"/>
  <c r="G658" s="1"/>
  <c r="E657"/>
  <c r="G657" s="1"/>
  <c r="E656"/>
  <c r="G656" s="1"/>
  <c r="E655"/>
  <c r="G655" s="1"/>
  <c r="E654"/>
  <c r="G654" s="1"/>
  <c r="E653"/>
  <c r="G653" s="1"/>
  <c r="E652"/>
  <c r="G652" s="1"/>
  <c r="E651"/>
  <c r="G651" s="1"/>
  <c r="E650"/>
  <c r="G650" s="1"/>
  <c r="E649"/>
  <c r="G649" s="1"/>
  <c r="E648"/>
  <c r="G648" s="1"/>
  <c r="E647"/>
  <c r="G647" s="1"/>
  <c r="E646"/>
  <c r="G646" s="1"/>
  <c r="E645"/>
  <c r="G645" s="1"/>
  <c r="E644"/>
  <c r="G644" s="1"/>
  <c r="E643"/>
  <c r="G643" s="1"/>
  <c r="E642"/>
  <c r="G642" s="1"/>
  <c r="E641"/>
  <c r="G641" s="1"/>
  <c r="E640"/>
  <c r="G640" s="1"/>
  <c r="E639"/>
  <c r="G639" s="1"/>
  <c r="E638"/>
  <c r="G638" s="1"/>
  <c r="E637"/>
  <c r="G637" s="1"/>
  <c r="E636"/>
  <c r="G636" s="1"/>
  <c r="E635"/>
  <c r="G635" s="1"/>
  <c r="E634"/>
  <c r="G634" s="1"/>
  <c r="E633"/>
  <c r="G633" s="1"/>
  <c r="E632"/>
  <c r="G632" s="1"/>
  <c r="E631"/>
  <c r="G631" s="1"/>
  <c r="E630"/>
  <c r="G630" s="1"/>
  <c r="E629"/>
  <c r="G629" s="1"/>
  <c r="E628"/>
  <c r="G628" s="1"/>
  <c r="E627"/>
  <c r="G627" s="1"/>
  <c r="E626"/>
  <c r="G626" s="1"/>
  <c r="E625"/>
  <c r="G625" s="1"/>
  <c r="E624"/>
  <c r="G624" s="1"/>
  <c r="E623"/>
  <c r="G623" s="1"/>
  <c r="E622"/>
  <c r="G622" s="1"/>
  <c r="E621"/>
  <c r="G621" s="1"/>
  <c r="E620"/>
  <c r="G620" s="1"/>
  <c r="E619"/>
  <c r="G619" s="1"/>
  <c r="E618"/>
  <c r="G618" s="1"/>
  <c r="E617"/>
  <c r="G617" s="1"/>
  <c r="E616"/>
  <c r="G616" s="1"/>
  <c r="E615"/>
  <c r="G615" s="1"/>
  <c r="E614"/>
  <c r="G614" s="1"/>
  <c r="E613"/>
  <c r="G613" s="1"/>
  <c r="E612"/>
  <c r="G612" s="1"/>
  <c r="E611"/>
  <c r="G611" s="1"/>
  <c r="E610"/>
  <c r="G610" s="1"/>
  <c r="E609"/>
  <c r="G609" s="1"/>
  <c r="E608"/>
  <c r="G608" s="1"/>
  <c r="E607"/>
  <c r="G607" s="1"/>
  <c r="E606"/>
  <c r="G606" s="1"/>
  <c r="E605"/>
  <c r="G605" s="1"/>
  <c r="E604"/>
  <c r="G604" s="1"/>
  <c r="E603"/>
  <c r="G603" s="1"/>
  <c r="E602"/>
  <c r="G602" s="1"/>
  <c r="E601"/>
  <c r="G601" s="1"/>
  <c r="E600"/>
  <c r="G600" s="1"/>
  <c r="E599"/>
  <c r="G599" s="1"/>
  <c r="E598"/>
  <c r="G598" s="1"/>
  <c r="E597"/>
  <c r="G597" s="1"/>
  <c r="E596"/>
  <c r="G596" s="1"/>
  <c r="E595"/>
  <c r="G595" s="1"/>
  <c r="E594"/>
  <c r="G594" s="1"/>
  <c r="E593"/>
  <c r="G593" s="1"/>
  <c r="E592"/>
  <c r="G592" s="1"/>
  <c r="E591"/>
  <c r="G591" s="1"/>
  <c r="E590"/>
  <c r="G590" s="1"/>
  <c r="E589"/>
  <c r="G589" s="1"/>
  <c r="E588"/>
  <c r="G588" s="1"/>
  <c r="E587"/>
  <c r="G587" s="1"/>
  <c r="E586"/>
  <c r="G586" s="1"/>
  <c r="E585"/>
  <c r="G585" s="1"/>
  <c r="E584"/>
  <c r="G584" s="1"/>
  <c r="E583"/>
  <c r="G583" s="1"/>
  <c r="E582"/>
  <c r="G582" s="1"/>
  <c r="E581"/>
  <c r="G581" s="1"/>
  <c r="E580"/>
  <c r="G580" s="1"/>
  <c r="E579"/>
  <c r="G579" s="1"/>
  <c r="E578"/>
  <c r="G578" s="1"/>
  <c r="E577"/>
  <c r="G577" s="1"/>
  <c r="E576"/>
  <c r="G576" s="1"/>
  <c r="E575"/>
  <c r="G575" s="1"/>
  <c r="E574"/>
  <c r="G574" s="1"/>
  <c r="E573"/>
  <c r="G573" s="1"/>
  <c r="E572"/>
  <c r="G572" s="1"/>
  <c r="E571"/>
  <c r="G571" s="1"/>
  <c r="E570"/>
  <c r="G570" s="1"/>
  <c r="E569"/>
  <c r="G569" s="1"/>
  <c r="E568"/>
  <c r="G568" s="1"/>
  <c r="E567"/>
  <c r="G567" s="1"/>
  <c r="E566"/>
  <c r="G566" s="1"/>
  <c r="E565"/>
  <c r="G565" s="1"/>
  <c r="E564"/>
  <c r="G564" s="1"/>
  <c r="E563"/>
  <c r="G563" s="1"/>
  <c r="E562"/>
  <c r="G562" s="1"/>
  <c r="E561"/>
  <c r="G561" s="1"/>
  <c r="E560"/>
  <c r="G560" s="1"/>
  <c r="E559"/>
  <c r="G559" s="1"/>
  <c r="E558"/>
  <c r="G558" s="1"/>
  <c r="E557"/>
  <c r="G557" s="1"/>
  <c r="E556"/>
  <c r="G556" s="1"/>
  <c r="E555"/>
  <c r="G555" s="1"/>
  <c r="E554"/>
  <c r="G554" s="1"/>
  <c r="E553"/>
  <c r="G553" s="1"/>
  <c r="E552"/>
  <c r="G552" s="1"/>
  <c r="E551"/>
  <c r="G551" s="1"/>
  <c r="E550"/>
  <c r="G550" s="1"/>
  <c r="E549"/>
  <c r="G549" s="1"/>
  <c r="E548"/>
  <c r="G548" s="1"/>
  <c r="E547"/>
  <c r="G547" s="1"/>
  <c r="E546"/>
  <c r="G546" s="1"/>
  <c r="E545"/>
  <c r="G545" s="1"/>
  <c r="E544"/>
  <c r="G544" s="1"/>
  <c r="E543"/>
  <c r="G543" s="1"/>
  <c r="E542"/>
  <c r="G542" s="1"/>
  <c r="E541"/>
  <c r="G541" s="1"/>
  <c r="E540"/>
  <c r="G540" s="1"/>
  <c r="E539"/>
  <c r="G539" s="1"/>
  <c r="E538"/>
  <c r="G538" s="1"/>
  <c r="E537"/>
  <c r="G537" s="1"/>
  <c r="E536"/>
  <c r="G536" s="1"/>
  <c r="E535"/>
  <c r="G535" s="1"/>
  <c r="E534"/>
  <c r="G534" s="1"/>
  <c r="E533"/>
  <c r="G533" s="1"/>
  <c r="E532"/>
  <c r="G532" s="1"/>
  <c r="E531"/>
  <c r="G531" s="1"/>
  <c r="E530"/>
  <c r="G530" s="1"/>
  <c r="E529"/>
  <c r="G529" s="1"/>
  <c r="E528"/>
  <c r="G528" s="1"/>
  <c r="E527"/>
  <c r="G527" s="1"/>
  <c r="E526"/>
  <c r="G526" s="1"/>
  <c r="E525"/>
  <c r="G525" s="1"/>
  <c r="E524"/>
  <c r="G524" s="1"/>
  <c r="E523"/>
  <c r="G523" s="1"/>
  <c r="E522"/>
  <c r="G522" s="1"/>
  <c r="E521"/>
  <c r="G521" s="1"/>
  <c r="E520"/>
  <c r="G520" s="1"/>
  <c r="E519"/>
  <c r="G519" s="1"/>
  <c r="E518"/>
  <c r="G518" s="1"/>
  <c r="E517"/>
  <c r="G517" s="1"/>
  <c r="E516"/>
  <c r="G516" s="1"/>
  <c r="E515"/>
  <c r="G515" s="1"/>
  <c r="E514"/>
  <c r="G514" s="1"/>
  <c r="E513"/>
  <c r="G513" s="1"/>
  <c r="E512"/>
  <c r="G512" s="1"/>
  <c r="E511"/>
  <c r="G511" s="1"/>
  <c r="E510"/>
  <c r="G510" s="1"/>
  <c r="E509"/>
  <c r="G509" s="1"/>
  <c r="E508"/>
  <c r="G508" s="1"/>
  <c r="E507"/>
  <c r="G507" s="1"/>
  <c r="E506"/>
  <c r="G506" s="1"/>
  <c r="E505"/>
  <c r="G505" s="1"/>
  <c r="E504"/>
  <c r="G504" s="1"/>
  <c r="E503"/>
  <c r="G503" s="1"/>
  <c r="E502"/>
  <c r="G502" s="1"/>
  <c r="E501"/>
  <c r="G501" s="1"/>
  <c r="E500"/>
  <c r="G500" s="1"/>
  <c r="E499"/>
  <c r="G499" s="1"/>
  <c r="E498"/>
  <c r="G498" s="1"/>
  <c r="E497"/>
  <c r="G497" s="1"/>
  <c r="E496"/>
  <c r="G496" s="1"/>
  <c r="E495"/>
  <c r="G495" s="1"/>
  <c r="E494"/>
  <c r="G494" s="1"/>
  <c r="E493"/>
  <c r="G493" s="1"/>
  <c r="E492"/>
  <c r="G492" s="1"/>
  <c r="E491"/>
  <c r="G491" s="1"/>
  <c r="E490"/>
  <c r="G490" s="1"/>
  <c r="E489"/>
  <c r="G489" s="1"/>
  <c r="E488"/>
  <c r="G488" s="1"/>
  <c r="E487"/>
  <c r="G487" s="1"/>
  <c r="E486"/>
  <c r="G486" s="1"/>
  <c r="E485"/>
  <c r="G485" s="1"/>
  <c r="E484"/>
  <c r="G484" s="1"/>
  <c r="E483"/>
  <c r="G483" s="1"/>
  <c r="E482"/>
  <c r="G482" s="1"/>
  <c r="E481"/>
  <c r="G481" s="1"/>
  <c r="E480"/>
  <c r="G480" s="1"/>
  <c r="E479"/>
  <c r="G479" s="1"/>
  <c r="E478"/>
  <c r="G478" s="1"/>
  <c r="E477"/>
  <c r="G477" s="1"/>
  <c r="E476"/>
  <c r="G476" s="1"/>
  <c r="E475"/>
  <c r="G475" s="1"/>
  <c r="E474"/>
  <c r="G474" s="1"/>
  <c r="E473"/>
  <c r="G473" s="1"/>
  <c r="E472"/>
  <c r="G472" s="1"/>
  <c r="E471"/>
  <c r="G471" s="1"/>
  <c r="E470"/>
  <c r="G470" s="1"/>
  <c r="E469"/>
  <c r="G469" s="1"/>
  <c r="E468"/>
  <c r="G468" s="1"/>
  <c r="E467"/>
  <c r="G467" s="1"/>
  <c r="E466"/>
  <c r="G466" s="1"/>
  <c r="E465"/>
  <c r="G465" s="1"/>
  <c r="E464"/>
  <c r="G464" s="1"/>
  <c r="E463"/>
  <c r="G463" s="1"/>
  <c r="E462"/>
  <c r="G462" s="1"/>
  <c r="E461"/>
  <c r="G461" s="1"/>
  <c r="E460"/>
  <c r="G460" s="1"/>
  <c r="E459"/>
  <c r="G459" s="1"/>
  <c r="E458"/>
  <c r="G458" s="1"/>
  <c r="E457"/>
  <c r="G457" s="1"/>
  <c r="E456"/>
  <c r="G456" s="1"/>
  <c r="E455"/>
  <c r="G455" s="1"/>
  <c r="E454"/>
  <c r="G454" s="1"/>
  <c r="E453"/>
  <c r="G453" s="1"/>
  <c r="E452"/>
  <c r="G452" s="1"/>
  <c r="E451"/>
  <c r="G451" s="1"/>
  <c r="E450"/>
  <c r="G450" s="1"/>
  <c r="E449"/>
  <c r="G449" s="1"/>
  <c r="E448"/>
  <c r="G448" s="1"/>
  <c r="E447"/>
  <c r="G447" s="1"/>
  <c r="E446"/>
  <c r="G446" s="1"/>
  <c r="E445"/>
  <c r="G445" s="1"/>
  <c r="E444"/>
  <c r="G444" s="1"/>
  <c r="E443"/>
  <c r="G443" s="1"/>
  <c r="E442"/>
  <c r="G442" s="1"/>
  <c r="E441"/>
  <c r="G441" s="1"/>
  <c r="E440"/>
  <c r="G440" s="1"/>
  <c r="E439"/>
  <c r="G439" s="1"/>
  <c r="E438"/>
  <c r="G438" s="1"/>
  <c r="E437"/>
  <c r="G437" s="1"/>
  <c r="E436"/>
  <c r="G436" s="1"/>
  <c r="E435"/>
  <c r="G435" s="1"/>
  <c r="E434"/>
  <c r="G434" s="1"/>
  <c r="E433"/>
  <c r="G433" s="1"/>
  <c r="E432"/>
  <c r="G432" s="1"/>
  <c r="E431"/>
  <c r="G431" s="1"/>
  <c r="E430"/>
  <c r="G430" s="1"/>
  <c r="E429"/>
  <c r="G429" s="1"/>
  <c r="E428"/>
  <c r="G428" s="1"/>
  <c r="E427"/>
  <c r="G427" s="1"/>
  <c r="E426"/>
  <c r="G426" s="1"/>
  <c r="E425"/>
  <c r="G425" s="1"/>
  <c r="E424"/>
  <c r="G424" s="1"/>
  <c r="E423"/>
  <c r="G423" s="1"/>
  <c r="E422"/>
  <c r="G422" s="1"/>
  <c r="E421"/>
  <c r="G421" s="1"/>
  <c r="E420"/>
  <c r="G420" s="1"/>
  <c r="E419"/>
  <c r="G419" s="1"/>
  <c r="E418"/>
  <c r="G418" s="1"/>
  <c r="E417"/>
  <c r="G417" s="1"/>
  <c r="E416"/>
  <c r="G416" s="1"/>
  <c r="E415"/>
  <c r="G415" s="1"/>
  <c r="E414"/>
  <c r="G414" s="1"/>
  <c r="E413"/>
  <c r="G413" s="1"/>
  <c r="E412"/>
  <c r="G412" s="1"/>
  <c r="E411"/>
  <c r="G411" s="1"/>
  <c r="E410"/>
  <c r="G410" s="1"/>
  <c r="E409"/>
  <c r="G409" s="1"/>
  <c r="E408"/>
  <c r="G408" s="1"/>
  <c r="E407"/>
  <c r="G407" s="1"/>
  <c r="E406"/>
  <c r="G406" s="1"/>
  <c r="E405"/>
  <c r="G405" s="1"/>
  <c r="E404"/>
  <c r="G404" s="1"/>
  <c r="E403"/>
  <c r="G403" s="1"/>
  <c r="E402"/>
  <c r="G402" s="1"/>
  <c r="E401"/>
  <c r="G401" s="1"/>
  <c r="E400"/>
  <c r="G400" s="1"/>
  <c r="E399"/>
  <c r="G399" s="1"/>
  <c r="E398"/>
  <c r="G398" s="1"/>
  <c r="E397"/>
  <c r="G397" s="1"/>
  <c r="E396"/>
  <c r="G396" s="1"/>
  <c r="E395"/>
  <c r="G395" s="1"/>
  <c r="E394"/>
  <c r="G394" s="1"/>
  <c r="E393"/>
  <c r="G393" s="1"/>
  <c r="E392"/>
  <c r="G392" s="1"/>
  <c r="E391"/>
  <c r="G391" s="1"/>
  <c r="E390"/>
  <c r="G390" s="1"/>
  <c r="E389"/>
  <c r="G389" s="1"/>
  <c r="E388"/>
  <c r="G388" s="1"/>
  <c r="E387"/>
  <c r="G387" s="1"/>
  <c r="E386"/>
  <c r="G386" s="1"/>
  <c r="E385"/>
  <c r="G385" s="1"/>
  <c r="E384"/>
  <c r="G384" s="1"/>
  <c r="E383"/>
  <c r="G383" s="1"/>
  <c r="E382"/>
  <c r="G382" s="1"/>
  <c r="E381"/>
  <c r="G381" s="1"/>
  <c r="E380"/>
  <c r="G380" s="1"/>
  <c r="E379"/>
  <c r="G379" s="1"/>
  <c r="E378"/>
  <c r="G378" s="1"/>
  <c r="E377"/>
  <c r="G377" s="1"/>
  <c r="E376"/>
  <c r="G376" s="1"/>
  <c r="E375"/>
  <c r="G375" s="1"/>
  <c r="E374"/>
  <c r="G374" s="1"/>
  <c r="E373"/>
  <c r="G373" s="1"/>
  <c r="E372"/>
  <c r="G372" s="1"/>
  <c r="E371"/>
  <c r="G371" s="1"/>
  <c r="E370"/>
  <c r="G370" s="1"/>
  <c r="E369"/>
  <c r="G369" s="1"/>
  <c r="E368"/>
  <c r="G368" s="1"/>
  <c r="E367"/>
  <c r="G367" s="1"/>
  <c r="E366"/>
  <c r="G366" s="1"/>
  <c r="E365"/>
  <c r="G365" s="1"/>
  <c r="E364"/>
  <c r="G364" s="1"/>
  <c r="E363"/>
  <c r="G363" s="1"/>
  <c r="E362"/>
  <c r="G362" s="1"/>
  <c r="E361"/>
  <c r="G361" s="1"/>
  <c r="E360"/>
  <c r="G360" s="1"/>
  <c r="E359"/>
  <c r="G359" s="1"/>
  <c r="E358"/>
  <c r="G358" s="1"/>
  <c r="E357"/>
  <c r="G357" s="1"/>
  <c r="E356"/>
  <c r="G356" s="1"/>
  <c r="E355"/>
  <c r="G355" s="1"/>
  <c r="E354"/>
  <c r="G354" s="1"/>
  <c r="E353"/>
  <c r="G353" s="1"/>
  <c r="E352"/>
  <c r="G352" s="1"/>
  <c r="E351"/>
  <c r="G351" s="1"/>
  <c r="E350"/>
  <c r="G350" s="1"/>
  <c r="E349"/>
  <c r="G349" s="1"/>
  <c r="E348"/>
  <c r="G348" s="1"/>
  <c r="E347"/>
  <c r="G347" s="1"/>
  <c r="E346"/>
  <c r="G346" s="1"/>
  <c r="E345"/>
  <c r="G345" s="1"/>
  <c r="E344"/>
  <c r="G344" s="1"/>
  <c r="E343"/>
  <c r="G343" s="1"/>
  <c r="E342"/>
  <c r="G342" s="1"/>
  <c r="E341"/>
  <c r="G341" s="1"/>
  <c r="E340"/>
  <c r="G340" s="1"/>
  <c r="E339"/>
  <c r="G339" s="1"/>
  <c r="E338"/>
  <c r="G338" s="1"/>
  <c r="E337"/>
  <c r="G337" s="1"/>
  <c r="E336"/>
  <c r="G336" s="1"/>
  <c r="E335"/>
  <c r="G335" s="1"/>
  <c r="E334"/>
  <c r="G334" s="1"/>
  <c r="E333"/>
  <c r="G333" s="1"/>
  <c r="E332"/>
  <c r="G332" s="1"/>
  <c r="E331"/>
  <c r="G331" s="1"/>
  <c r="E330"/>
  <c r="G330" s="1"/>
  <c r="E329"/>
  <c r="G329" s="1"/>
  <c r="E328"/>
  <c r="G328" s="1"/>
  <c r="E327"/>
  <c r="G327" s="1"/>
  <c r="E326"/>
  <c r="G326" s="1"/>
  <c r="E325"/>
  <c r="G325" s="1"/>
  <c r="E324"/>
  <c r="G324" s="1"/>
  <c r="E323"/>
  <c r="G323" s="1"/>
  <c r="E322"/>
  <c r="G322" s="1"/>
  <c r="E321"/>
  <c r="G321" s="1"/>
  <c r="E320"/>
  <c r="G320" s="1"/>
  <c r="E319"/>
  <c r="G319" s="1"/>
  <c r="E318"/>
  <c r="G318" s="1"/>
  <c r="E317"/>
  <c r="G317" s="1"/>
  <c r="E316"/>
  <c r="G316" s="1"/>
  <c r="E315"/>
  <c r="G315" s="1"/>
  <c r="E314"/>
  <c r="G314" s="1"/>
  <c r="E313"/>
  <c r="G313" s="1"/>
  <c r="E312"/>
  <c r="G312" s="1"/>
  <c r="E311"/>
  <c r="G311" s="1"/>
  <c r="E310"/>
  <c r="G310" s="1"/>
  <c r="E309"/>
  <c r="G309" s="1"/>
  <c r="E308"/>
  <c r="G308" s="1"/>
  <c r="E307"/>
  <c r="G307" s="1"/>
  <c r="E306"/>
  <c r="G306" s="1"/>
  <c r="E305"/>
  <c r="G305" s="1"/>
  <c r="E304"/>
  <c r="G304" s="1"/>
  <c r="E303"/>
  <c r="G303" s="1"/>
  <c r="E302"/>
  <c r="G302" s="1"/>
  <c r="E301"/>
  <c r="G301" s="1"/>
  <c r="E300"/>
  <c r="G300" s="1"/>
  <c r="E299"/>
  <c r="G299" s="1"/>
  <c r="E298"/>
  <c r="G298" s="1"/>
  <c r="E297"/>
  <c r="G297" s="1"/>
  <c r="E296"/>
  <c r="G296" s="1"/>
  <c r="E295"/>
  <c r="G295" s="1"/>
  <c r="E294"/>
  <c r="G294" s="1"/>
  <c r="E293"/>
  <c r="G293" s="1"/>
  <c r="E292"/>
  <c r="G292" s="1"/>
  <c r="E291"/>
  <c r="G291" s="1"/>
  <c r="E290"/>
  <c r="G290" s="1"/>
  <c r="E289"/>
  <c r="G289" s="1"/>
  <c r="E288"/>
  <c r="G288" s="1"/>
  <c r="E287"/>
  <c r="G287" s="1"/>
  <c r="E286"/>
  <c r="G286" s="1"/>
  <c r="E285"/>
  <c r="G285" s="1"/>
  <c r="E284"/>
  <c r="G284" s="1"/>
  <c r="E283"/>
  <c r="G283" s="1"/>
  <c r="E282"/>
  <c r="G282" s="1"/>
  <c r="E281"/>
  <c r="G281" s="1"/>
  <c r="E280"/>
  <c r="G280" s="1"/>
  <c r="E279"/>
  <c r="G279" s="1"/>
  <c r="E278"/>
  <c r="G278" s="1"/>
  <c r="E277"/>
  <c r="G277" s="1"/>
  <c r="E276"/>
  <c r="G276" s="1"/>
  <c r="E275"/>
  <c r="G275" s="1"/>
  <c r="E274"/>
  <c r="G274" s="1"/>
  <c r="E273"/>
  <c r="G273" s="1"/>
  <c r="E272"/>
  <c r="G272" s="1"/>
  <c r="E271"/>
  <c r="G271" s="1"/>
  <c r="E270"/>
  <c r="G270" s="1"/>
  <c r="E269"/>
  <c r="G269" s="1"/>
  <c r="E268"/>
  <c r="G268" s="1"/>
  <c r="E267"/>
  <c r="G267" s="1"/>
  <c r="E266"/>
  <c r="G266" s="1"/>
  <c r="E265"/>
  <c r="G265" s="1"/>
  <c r="E264"/>
  <c r="G264" s="1"/>
  <c r="E263"/>
  <c r="G263" s="1"/>
  <c r="E262"/>
  <c r="G262" s="1"/>
  <c r="E261"/>
  <c r="G261" s="1"/>
  <c r="E260"/>
  <c r="G260" s="1"/>
  <c r="E259"/>
  <c r="G259" s="1"/>
  <c r="E258"/>
  <c r="G258" s="1"/>
  <c r="E257"/>
  <c r="G257" s="1"/>
  <c r="E256"/>
  <c r="G256" s="1"/>
  <c r="E255"/>
  <c r="G255" s="1"/>
  <c r="E254"/>
  <c r="G254" s="1"/>
  <c r="E253"/>
  <c r="G253" s="1"/>
  <c r="E252"/>
  <c r="G252" s="1"/>
  <c r="E251"/>
  <c r="G251" s="1"/>
  <c r="E250"/>
  <c r="G250" s="1"/>
  <c r="E249"/>
  <c r="G249" s="1"/>
  <c r="E248"/>
  <c r="G248" s="1"/>
  <c r="E247"/>
  <c r="G247" s="1"/>
  <c r="E246"/>
  <c r="G246" s="1"/>
  <c r="E245"/>
  <c r="G245" s="1"/>
  <c r="E244"/>
  <c r="G244" s="1"/>
  <c r="E243"/>
  <c r="G243" s="1"/>
  <c r="E242"/>
  <c r="G242" s="1"/>
  <c r="E241"/>
  <c r="G241" s="1"/>
  <c r="E240"/>
  <c r="G240" s="1"/>
  <c r="E239"/>
  <c r="G239" s="1"/>
  <c r="E238"/>
  <c r="G238" s="1"/>
  <c r="E237"/>
  <c r="G237" s="1"/>
  <c r="E236"/>
  <c r="G236" s="1"/>
  <c r="E235"/>
  <c r="G235" s="1"/>
  <c r="E234"/>
  <c r="G234" s="1"/>
  <c r="E233"/>
  <c r="G233" s="1"/>
  <c r="E232"/>
  <c r="G232" s="1"/>
  <c r="E231"/>
  <c r="G231" s="1"/>
  <c r="E230"/>
  <c r="G230" s="1"/>
  <c r="E229"/>
  <c r="G229" s="1"/>
  <c r="E228"/>
  <c r="G228" s="1"/>
  <c r="E227"/>
  <c r="G227" s="1"/>
  <c r="E226"/>
  <c r="G226" s="1"/>
  <c r="E225"/>
  <c r="G225" s="1"/>
  <c r="E224"/>
  <c r="G224" s="1"/>
  <c r="E223"/>
  <c r="G223" s="1"/>
  <c r="E222"/>
  <c r="G222" s="1"/>
  <c r="E221"/>
  <c r="G221" s="1"/>
  <c r="E220"/>
  <c r="G220" s="1"/>
  <c r="E219"/>
  <c r="G219" s="1"/>
  <c r="E218"/>
  <c r="G218" s="1"/>
  <c r="E217"/>
  <c r="G217" s="1"/>
  <c r="E216"/>
  <c r="G216" s="1"/>
  <c r="E215"/>
  <c r="G215" s="1"/>
  <c r="E214"/>
  <c r="G214" s="1"/>
  <c r="E213"/>
  <c r="G213" s="1"/>
  <c r="E212"/>
  <c r="G212" s="1"/>
  <c r="E211"/>
  <c r="G211" s="1"/>
  <c r="E210"/>
  <c r="G210" s="1"/>
  <c r="E209"/>
  <c r="G209" s="1"/>
  <c r="E208"/>
  <c r="G208" s="1"/>
  <c r="E207"/>
  <c r="G207" s="1"/>
  <c r="E206"/>
  <c r="G206" s="1"/>
  <c r="E205"/>
  <c r="G205" s="1"/>
  <c r="E204"/>
  <c r="G204" s="1"/>
  <c r="E203"/>
  <c r="G203" s="1"/>
  <c r="E202"/>
  <c r="G202" s="1"/>
  <c r="E201"/>
  <c r="G201" s="1"/>
  <c r="E200"/>
  <c r="G200" s="1"/>
  <c r="E199"/>
  <c r="G199" s="1"/>
  <c r="E198"/>
  <c r="G198" s="1"/>
  <c r="E197"/>
  <c r="G197" s="1"/>
  <c r="E196"/>
  <c r="G196" s="1"/>
  <c r="E195"/>
  <c r="G195" s="1"/>
  <c r="E194"/>
  <c r="G194" s="1"/>
  <c r="E193"/>
  <c r="G193" s="1"/>
  <c r="E192"/>
  <c r="G192" s="1"/>
  <c r="E191"/>
  <c r="G191" s="1"/>
  <c r="E190"/>
  <c r="G190" s="1"/>
  <c r="E189"/>
  <c r="G189" s="1"/>
  <c r="E188"/>
  <c r="G188" s="1"/>
  <c r="E187"/>
  <c r="G187" s="1"/>
  <c r="E186"/>
  <c r="G186" s="1"/>
  <c r="E185"/>
  <c r="G185" s="1"/>
  <c r="E184"/>
  <c r="G184" s="1"/>
  <c r="E183"/>
  <c r="G183" s="1"/>
  <c r="E182"/>
  <c r="G182" s="1"/>
  <c r="E181"/>
  <c r="G181" s="1"/>
  <c r="E180"/>
  <c r="G180" s="1"/>
  <c r="E179"/>
  <c r="G179" s="1"/>
  <c r="E178"/>
  <c r="G178" s="1"/>
  <c r="E177"/>
  <c r="G177" s="1"/>
  <c r="E176"/>
  <c r="G176" s="1"/>
  <c r="E175"/>
  <c r="G175" s="1"/>
  <c r="E174"/>
  <c r="G174" s="1"/>
  <c r="E173"/>
  <c r="G173" s="1"/>
  <c r="E172"/>
  <c r="G172" s="1"/>
  <c r="E171"/>
  <c r="G171" s="1"/>
  <c r="E170"/>
  <c r="G170" s="1"/>
  <c r="E169"/>
  <c r="G169" s="1"/>
  <c r="E168"/>
  <c r="G168" s="1"/>
  <c r="E167"/>
  <c r="G167" s="1"/>
  <c r="E166"/>
  <c r="G166" s="1"/>
  <c r="E165"/>
  <c r="G165" s="1"/>
  <c r="E164"/>
  <c r="G164" s="1"/>
  <c r="E163"/>
  <c r="G163" s="1"/>
  <c r="E162"/>
  <c r="G162" s="1"/>
  <c r="E161"/>
  <c r="G161" s="1"/>
  <c r="E160"/>
  <c r="G160" s="1"/>
  <c r="E159"/>
  <c r="G159" s="1"/>
  <c r="E158"/>
  <c r="G158" s="1"/>
  <c r="E157"/>
  <c r="G157" s="1"/>
  <c r="E156"/>
  <c r="G156" s="1"/>
  <c r="E155"/>
  <c r="G155" s="1"/>
  <c r="E154"/>
  <c r="G154" s="1"/>
  <c r="E153"/>
  <c r="G153" s="1"/>
  <c r="E152"/>
  <c r="G152" s="1"/>
  <c r="E151"/>
  <c r="G151" s="1"/>
  <c r="E150"/>
  <c r="G150" s="1"/>
  <c r="E149"/>
  <c r="G149" s="1"/>
  <c r="E148"/>
  <c r="G148" s="1"/>
  <c r="E147"/>
  <c r="G147" s="1"/>
  <c r="E146"/>
  <c r="G146" s="1"/>
  <c r="E145"/>
  <c r="G145" s="1"/>
  <c r="E144"/>
  <c r="G144" s="1"/>
  <c r="E143"/>
  <c r="G143" s="1"/>
  <c r="E142"/>
  <c r="G142" s="1"/>
  <c r="E141"/>
  <c r="G141" s="1"/>
  <c r="E140"/>
  <c r="G140" s="1"/>
  <c r="E139"/>
  <c r="G139" s="1"/>
  <c r="E138"/>
  <c r="G138" s="1"/>
  <c r="E137"/>
  <c r="G137" s="1"/>
  <c r="E136"/>
  <c r="G136" s="1"/>
  <c r="E135"/>
  <c r="G135" s="1"/>
  <c r="E134"/>
  <c r="G134" s="1"/>
  <c r="E133"/>
  <c r="G133" s="1"/>
  <c r="E132"/>
  <c r="G132" s="1"/>
  <c r="E131"/>
  <c r="G131" s="1"/>
  <c r="E130"/>
  <c r="G130" s="1"/>
  <c r="E129"/>
  <c r="G129" s="1"/>
  <c r="E128"/>
  <c r="G128" s="1"/>
  <c r="E127"/>
  <c r="G127" s="1"/>
  <c r="E126"/>
  <c r="G126" s="1"/>
  <c r="E125"/>
  <c r="G125" s="1"/>
  <c r="E124"/>
  <c r="G124" s="1"/>
  <c r="E123"/>
  <c r="G123" s="1"/>
  <c r="E122"/>
  <c r="G122" s="1"/>
  <c r="E121"/>
  <c r="G121" s="1"/>
  <c r="E120"/>
  <c r="G120" s="1"/>
  <c r="E119"/>
  <c r="G119" s="1"/>
  <c r="E118"/>
  <c r="G118" s="1"/>
  <c r="E117"/>
  <c r="G117" s="1"/>
  <c r="E116"/>
  <c r="G116" s="1"/>
  <c r="E115"/>
  <c r="G115" s="1"/>
  <c r="E114"/>
  <c r="G114" s="1"/>
  <c r="E113"/>
  <c r="G113" s="1"/>
  <c r="E112"/>
  <c r="G112" s="1"/>
  <c r="E111"/>
  <c r="G111" s="1"/>
  <c r="E110"/>
  <c r="G110" s="1"/>
  <c r="E109"/>
  <c r="G109" s="1"/>
  <c r="E108"/>
  <c r="G108" s="1"/>
  <c r="E107"/>
  <c r="G107" s="1"/>
  <c r="E106"/>
  <c r="G106" s="1"/>
  <c r="E105"/>
  <c r="G105" s="1"/>
  <c r="E104"/>
  <c r="G104" s="1"/>
  <c r="E103"/>
  <c r="G103" s="1"/>
  <c r="E102"/>
  <c r="G102" s="1"/>
  <c r="E101"/>
  <c r="G101" s="1"/>
  <c r="E100"/>
  <c r="G100" s="1"/>
  <c r="E99"/>
  <c r="G99" s="1"/>
  <c r="E98"/>
  <c r="G98" s="1"/>
  <c r="E97"/>
  <c r="G97" s="1"/>
  <c r="E96"/>
  <c r="G96" s="1"/>
  <c r="E95"/>
  <c r="G95" s="1"/>
  <c r="E94"/>
  <c r="G94" s="1"/>
  <c r="E93"/>
  <c r="G93" s="1"/>
  <c r="E92"/>
  <c r="G92" s="1"/>
  <c r="E91"/>
  <c r="G91" s="1"/>
  <c r="E90"/>
  <c r="G90" s="1"/>
  <c r="E89"/>
  <c r="G89" s="1"/>
  <c r="E88"/>
  <c r="G88" s="1"/>
  <c r="E87"/>
  <c r="G87" s="1"/>
  <c r="E86"/>
  <c r="G86" s="1"/>
  <c r="E85"/>
  <c r="G85" s="1"/>
  <c r="E84"/>
  <c r="G84" s="1"/>
  <c r="E83"/>
  <c r="G83" s="1"/>
  <c r="E82"/>
  <c r="G82" s="1"/>
  <c r="E81"/>
  <c r="G81" s="1"/>
  <c r="E80"/>
  <c r="G80" s="1"/>
  <c r="E79"/>
  <c r="G79" s="1"/>
  <c r="E78"/>
  <c r="G78" s="1"/>
  <c r="E77"/>
  <c r="G77" s="1"/>
  <c r="E76"/>
  <c r="G76" s="1"/>
  <c r="E75"/>
  <c r="G75" s="1"/>
  <c r="E74"/>
  <c r="G74" s="1"/>
  <c r="E73"/>
  <c r="G73" s="1"/>
  <c r="E72"/>
  <c r="G72" s="1"/>
  <c r="E71"/>
  <c r="G71" s="1"/>
  <c r="E70"/>
  <c r="G70" s="1"/>
  <c r="E69"/>
  <c r="G69" s="1"/>
  <c r="E68"/>
  <c r="G68" s="1"/>
  <c r="E67"/>
  <c r="G67" s="1"/>
  <c r="E66"/>
  <c r="G66" s="1"/>
  <c r="E65"/>
  <c r="G65" s="1"/>
  <c r="E64"/>
  <c r="G64" s="1"/>
  <c r="E63"/>
  <c r="G63" s="1"/>
  <c r="E62"/>
  <c r="G62" s="1"/>
  <c r="E61"/>
  <c r="G61" s="1"/>
  <c r="E60"/>
  <c r="G60" s="1"/>
  <c r="E59"/>
  <c r="G59" s="1"/>
  <c r="E58"/>
  <c r="G58" s="1"/>
  <c r="E57"/>
  <c r="G57" s="1"/>
  <c r="E56"/>
  <c r="G56" s="1"/>
  <c r="E55"/>
  <c r="G55" s="1"/>
  <c r="E54"/>
  <c r="G54" s="1"/>
  <c r="E53"/>
  <c r="G53" s="1"/>
  <c r="E52"/>
  <c r="G52" s="1"/>
  <c r="E51"/>
  <c r="G51" s="1"/>
  <c r="E50"/>
  <c r="G50" s="1"/>
  <c r="E49"/>
  <c r="G49" s="1"/>
  <c r="E48"/>
  <c r="G48" s="1"/>
  <c r="E47"/>
  <c r="G47" s="1"/>
  <c r="E46"/>
  <c r="G46" s="1"/>
  <c r="E45"/>
  <c r="G45" s="1"/>
  <c r="E44"/>
  <c r="G44" s="1"/>
  <c r="E43"/>
  <c r="G43" s="1"/>
  <c r="E42"/>
  <c r="G42" s="1"/>
  <c r="E41"/>
  <c r="G41" s="1"/>
  <c r="E40"/>
  <c r="G40" s="1"/>
  <c r="E39"/>
  <c r="G39" s="1"/>
  <c r="E38"/>
  <c r="G38" s="1"/>
  <c r="E37"/>
  <c r="G37" s="1"/>
  <c r="E36"/>
  <c r="G36" s="1"/>
  <c r="E35"/>
  <c r="G35" s="1"/>
  <c r="E33"/>
  <c r="G33" s="1"/>
  <c r="E34"/>
  <c r="G34" s="1"/>
  <c r="E22"/>
  <c r="G22" s="1"/>
  <c r="J20" i="84" l="1"/>
  <c r="J21"/>
  <c r="D18" i="112"/>
  <c r="D26" s="1"/>
  <c r="F18" i="115"/>
  <c r="F18" i="112"/>
  <c r="F26" s="1"/>
  <c r="H18" i="115"/>
  <c r="I44" i="60"/>
  <c r="J44" s="1"/>
  <c r="I56"/>
  <c r="J56" s="1"/>
  <c r="I72"/>
  <c r="J72" s="1"/>
  <c r="I88"/>
  <c r="J88" s="1"/>
  <c r="I120"/>
  <c r="J120" s="1"/>
  <c r="I37"/>
  <c r="J37" s="1"/>
  <c r="I45"/>
  <c r="J45" s="1"/>
  <c r="I57"/>
  <c r="J57" s="1"/>
  <c r="I73"/>
  <c r="J73" s="1"/>
  <c r="I85"/>
  <c r="J85" s="1"/>
  <c r="I97"/>
  <c r="J97" s="1"/>
  <c r="I105"/>
  <c r="J105" s="1"/>
  <c r="I113"/>
  <c r="J113" s="1"/>
  <c r="I125"/>
  <c r="J125" s="1"/>
  <c r="I133"/>
  <c r="J133" s="1"/>
  <c r="I145"/>
  <c r="J145" s="1"/>
  <c r="I157"/>
  <c r="J157" s="1"/>
  <c r="I169"/>
  <c r="J169" s="1"/>
  <c r="I181"/>
  <c r="J181" s="1"/>
  <c r="I189"/>
  <c r="J189" s="1"/>
  <c r="I201"/>
  <c r="J201" s="1"/>
  <c r="I209"/>
  <c r="J209" s="1"/>
  <c r="I221"/>
  <c r="J221" s="1"/>
  <c r="I229"/>
  <c r="J229" s="1"/>
  <c r="I265"/>
  <c r="J265" s="1"/>
  <c r="I38"/>
  <c r="J38" s="1"/>
  <c r="I42"/>
  <c r="J42" s="1"/>
  <c r="I50"/>
  <c r="J50" s="1"/>
  <c r="I58"/>
  <c r="J58" s="1"/>
  <c r="I66"/>
  <c r="J66" s="1"/>
  <c r="I70"/>
  <c r="J70" s="1"/>
  <c r="I78"/>
  <c r="J78" s="1"/>
  <c r="I86"/>
  <c r="J86" s="1"/>
  <c r="I94"/>
  <c r="J94" s="1"/>
  <c r="I102"/>
  <c r="J102" s="1"/>
  <c r="I110"/>
  <c r="J110" s="1"/>
  <c r="I118"/>
  <c r="J118" s="1"/>
  <c r="I122"/>
  <c r="J122" s="1"/>
  <c r="I130"/>
  <c r="J130" s="1"/>
  <c r="I138"/>
  <c r="J138" s="1"/>
  <c r="I146"/>
  <c r="J146" s="1"/>
  <c r="I154"/>
  <c r="J154" s="1"/>
  <c r="I162"/>
  <c r="J162" s="1"/>
  <c r="I170"/>
  <c r="J170" s="1"/>
  <c r="I178"/>
  <c r="J178" s="1"/>
  <c r="I186"/>
  <c r="J186" s="1"/>
  <c r="I194"/>
  <c r="J194" s="1"/>
  <c r="I206"/>
  <c r="J206" s="1"/>
  <c r="I35"/>
  <c r="J35" s="1"/>
  <c r="I39"/>
  <c r="J39" s="1"/>
  <c r="I43"/>
  <c r="J43" s="1"/>
  <c r="I47"/>
  <c r="J47" s="1"/>
  <c r="I51"/>
  <c r="J51" s="1"/>
  <c r="I55"/>
  <c r="J55" s="1"/>
  <c r="I59"/>
  <c r="J59" s="1"/>
  <c r="I63"/>
  <c r="J63" s="1"/>
  <c r="I67"/>
  <c r="J67" s="1"/>
  <c r="I71"/>
  <c r="J71" s="1"/>
  <c r="I75"/>
  <c r="J75" s="1"/>
  <c r="I79"/>
  <c r="J79" s="1"/>
  <c r="I83"/>
  <c r="J83" s="1"/>
  <c r="I87"/>
  <c r="J87" s="1"/>
  <c r="I91"/>
  <c r="J91" s="1"/>
  <c r="I95"/>
  <c r="J95" s="1"/>
  <c r="I99"/>
  <c r="J99" s="1"/>
  <c r="I103"/>
  <c r="J103" s="1"/>
  <c r="I107"/>
  <c r="J107" s="1"/>
  <c r="I111"/>
  <c r="J111" s="1"/>
  <c r="I115"/>
  <c r="J115" s="1"/>
  <c r="I119"/>
  <c r="J119" s="1"/>
  <c r="I123"/>
  <c r="J123" s="1"/>
  <c r="I127"/>
  <c r="J127" s="1"/>
  <c r="I131"/>
  <c r="J131" s="1"/>
  <c r="I135"/>
  <c r="J135" s="1"/>
  <c r="I139"/>
  <c r="J139" s="1"/>
  <c r="I143"/>
  <c r="J143" s="1"/>
  <c r="I147"/>
  <c r="J147" s="1"/>
  <c r="I151"/>
  <c r="J151" s="1"/>
  <c r="I155"/>
  <c r="J155" s="1"/>
  <c r="I159"/>
  <c r="J159" s="1"/>
  <c r="I163"/>
  <c r="J163" s="1"/>
  <c r="I167"/>
  <c r="J167" s="1"/>
  <c r="I171"/>
  <c r="J171" s="1"/>
  <c r="I175"/>
  <c r="J175" s="1"/>
  <c r="I179"/>
  <c r="J179" s="1"/>
  <c r="I183"/>
  <c r="J183" s="1"/>
  <c r="I187"/>
  <c r="J187" s="1"/>
  <c r="I191"/>
  <c r="J191" s="1"/>
  <c r="I195"/>
  <c r="J195" s="1"/>
  <c r="I199"/>
  <c r="J199" s="1"/>
  <c r="I203"/>
  <c r="J203" s="1"/>
  <c r="I207"/>
  <c r="J207" s="1"/>
  <c r="I211"/>
  <c r="J211" s="1"/>
  <c r="I215"/>
  <c r="J215" s="1"/>
  <c r="I219"/>
  <c r="J219" s="1"/>
  <c r="I223"/>
  <c r="J223" s="1"/>
  <c r="I227"/>
  <c r="J227" s="1"/>
  <c r="I231"/>
  <c r="J231" s="1"/>
  <c r="I235"/>
  <c r="J235" s="1"/>
  <c r="I239"/>
  <c r="J239" s="1"/>
  <c r="I243"/>
  <c r="J243" s="1"/>
  <c r="I247"/>
  <c r="J247" s="1"/>
  <c r="I251"/>
  <c r="J251" s="1"/>
  <c r="I255"/>
  <c r="J255" s="1"/>
  <c r="I259"/>
  <c r="J259" s="1"/>
  <c r="I263"/>
  <c r="J263" s="1"/>
  <c r="I267"/>
  <c r="J267" s="1"/>
  <c r="I271"/>
  <c r="J271" s="1"/>
  <c r="I275"/>
  <c r="J275" s="1"/>
  <c r="I279"/>
  <c r="J279" s="1"/>
  <c r="I283"/>
  <c r="J283" s="1"/>
  <c r="I287"/>
  <c r="J287" s="1"/>
  <c r="I291"/>
  <c r="J291" s="1"/>
  <c r="I295"/>
  <c r="J295" s="1"/>
  <c r="I299"/>
  <c r="J299" s="1"/>
  <c r="I303"/>
  <c r="J303" s="1"/>
  <c r="I307"/>
  <c r="J307" s="1"/>
  <c r="I311"/>
  <c r="J311" s="1"/>
  <c r="I315"/>
  <c r="J315" s="1"/>
  <c r="I319"/>
  <c r="J319" s="1"/>
  <c r="I323"/>
  <c r="J323" s="1"/>
  <c r="I327"/>
  <c r="J327" s="1"/>
  <c r="I331"/>
  <c r="J331" s="1"/>
  <c r="I335"/>
  <c r="J335" s="1"/>
  <c r="I339"/>
  <c r="J339" s="1"/>
  <c r="I343"/>
  <c r="J343" s="1"/>
  <c r="I347"/>
  <c r="J347" s="1"/>
  <c r="I351"/>
  <c r="J351" s="1"/>
  <c r="I355"/>
  <c r="J355" s="1"/>
  <c r="I359"/>
  <c r="J359" s="1"/>
  <c r="I363"/>
  <c r="J363" s="1"/>
  <c r="I367"/>
  <c r="J367" s="1"/>
  <c r="I371"/>
  <c r="J371" s="1"/>
  <c r="I375"/>
  <c r="J375" s="1"/>
  <c r="I379"/>
  <c r="J379" s="1"/>
  <c r="I383"/>
  <c r="J383" s="1"/>
  <c r="I387"/>
  <c r="J387" s="1"/>
  <c r="I391"/>
  <c r="J391" s="1"/>
  <c r="I395"/>
  <c r="J395" s="1"/>
  <c r="I399"/>
  <c r="J399" s="1"/>
  <c r="I403"/>
  <c r="J403" s="1"/>
  <c r="I407"/>
  <c r="J407" s="1"/>
  <c r="I411"/>
  <c r="J411" s="1"/>
  <c r="I415"/>
  <c r="J415" s="1"/>
  <c r="I419"/>
  <c r="J419" s="1"/>
  <c r="I423"/>
  <c r="J423" s="1"/>
  <c r="I427"/>
  <c r="J427" s="1"/>
  <c r="I431"/>
  <c r="J431" s="1"/>
  <c r="I435"/>
  <c r="J435" s="1"/>
  <c r="I439"/>
  <c r="J439" s="1"/>
  <c r="I443"/>
  <c r="J443" s="1"/>
  <c r="I447"/>
  <c r="J447" s="1"/>
  <c r="I451"/>
  <c r="J451" s="1"/>
  <c r="I455"/>
  <c r="J455" s="1"/>
  <c r="I459"/>
  <c r="J459" s="1"/>
  <c r="I463"/>
  <c r="J463" s="1"/>
  <c r="I467"/>
  <c r="J467" s="1"/>
  <c r="I471"/>
  <c r="J471" s="1"/>
  <c r="I475"/>
  <c r="J475" s="1"/>
  <c r="I479"/>
  <c r="J479" s="1"/>
  <c r="I483"/>
  <c r="J483" s="1"/>
  <c r="I487"/>
  <c r="J487" s="1"/>
  <c r="I491"/>
  <c r="J491" s="1"/>
  <c r="I495"/>
  <c r="J495" s="1"/>
  <c r="I499"/>
  <c r="J499" s="1"/>
  <c r="I503"/>
  <c r="J503" s="1"/>
  <c r="I507"/>
  <c r="J507" s="1"/>
  <c r="I511"/>
  <c r="J511" s="1"/>
  <c r="I515"/>
  <c r="J515" s="1"/>
  <c r="I519"/>
  <c r="J519" s="1"/>
  <c r="I523"/>
  <c r="J523" s="1"/>
  <c r="I527"/>
  <c r="J527" s="1"/>
  <c r="I531"/>
  <c r="J531" s="1"/>
  <c r="I535"/>
  <c r="J535" s="1"/>
  <c r="I539"/>
  <c r="J539" s="1"/>
  <c r="I543"/>
  <c r="J543" s="1"/>
  <c r="I547"/>
  <c r="J547" s="1"/>
  <c r="I551"/>
  <c r="J551" s="1"/>
  <c r="I555"/>
  <c r="J555" s="1"/>
  <c r="I559"/>
  <c r="J559" s="1"/>
  <c r="I563"/>
  <c r="J563" s="1"/>
  <c r="I567"/>
  <c r="J567" s="1"/>
  <c r="I571"/>
  <c r="J571" s="1"/>
  <c r="I575"/>
  <c r="J575" s="1"/>
  <c r="I579"/>
  <c r="J579" s="1"/>
  <c r="I583"/>
  <c r="J583" s="1"/>
  <c r="I587"/>
  <c r="J587" s="1"/>
  <c r="I591"/>
  <c r="J591" s="1"/>
  <c r="I595"/>
  <c r="J595" s="1"/>
  <c r="I599"/>
  <c r="J599" s="1"/>
  <c r="I603"/>
  <c r="J603" s="1"/>
  <c r="I607"/>
  <c r="J607" s="1"/>
  <c r="I611"/>
  <c r="J611" s="1"/>
  <c r="I615"/>
  <c r="J615" s="1"/>
  <c r="I619"/>
  <c r="J619" s="1"/>
  <c r="I623"/>
  <c r="J623" s="1"/>
  <c r="I627"/>
  <c r="J627" s="1"/>
  <c r="I631"/>
  <c r="J631" s="1"/>
  <c r="I635"/>
  <c r="J635" s="1"/>
  <c r="I639"/>
  <c r="J639" s="1"/>
  <c r="I643"/>
  <c r="J643" s="1"/>
  <c r="I647"/>
  <c r="J647" s="1"/>
  <c r="I651"/>
  <c r="J651" s="1"/>
  <c r="I655"/>
  <c r="J655" s="1"/>
  <c r="I659"/>
  <c r="J659" s="1"/>
  <c r="I663"/>
  <c r="J663" s="1"/>
  <c r="I667"/>
  <c r="J667" s="1"/>
  <c r="I671"/>
  <c r="J671" s="1"/>
  <c r="I675"/>
  <c r="J675" s="1"/>
  <c r="I679"/>
  <c r="J679" s="1"/>
  <c r="I683"/>
  <c r="J683" s="1"/>
  <c r="I687"/>
  <c r="J687" s="1"/>
  <c r="I691"/>
  <c r="J691" s="1"/>
  <c r="I695"/>
  <c r="J695" s="1"/>
  <c r="I699"/>
  <c r="J699" s="1"/>
  <c r="I703"/>
  <c r="J703" s="1"/>
  <c r="I707"/>
  <c r="J707" s="1"/>
  <c r="I711"/>
  <c r="J711" s="1"/>
  <c r="I715"/>
  <c r="J715" s="1"/>
  <c r="I719"/>
  <c r="J719" s="1"/>
  <c r="I723"/>
  <c r="J723" s="1"/>
  <c r="I727"/>
  <c r="J727" s="1"/>
  <c r="I731"/>
  <c r="J731" s="1"/>
  <c r="I735"/>
  <c r="J735" s="1"/>
  <c r="I739"/>
  <c r="J739" s="1"/>
  <c r="I743"/>
  <c r="J743" s="1"/>
  <c r="I747"/>
  <c r="J747" s="1"/>
  <c r="I751"/>
  <c r="J751" s="1"/>
  <c r="I755"/>
  <c r="J755" s="1"/>
  <c r="I759"/>
  <c r="J759" s="1"/>
  <c r="I763"/>
  <c r="J763" s="1"/>
  <c r="I767"/>
  <c r="J767" s="1"/>
  <c r="I771"/>
  <c r="J771" s="1"/>
  <c r="I775"/>
  <c r="J775" s="1"/>
  <c r="I779"/>
  <c r="J779" s="1"/>
  <c r="I783"/>
  <c r="J783" s="1"/>
  <c r="I787"/>
  <c r="J787" s="1"/>
  <c r="I791"/>
  <c r="J791" s="1"/>
  <c r="I795"/>
  <c r="J795" s="1"/>
  <c r="I799"/>
  <c r="J799" s="1"/>
  <c r="I803"/>
  <c r="J803" s="1"/>
  <c r="I807"/>
  <c r="J807" s="1"/>
  <c r="I811"/>
  <c r="J811" s="1"/>
  <c r="I815"/>
  <c r="J815" s="1"/>
  <c r="I819"/>
  <c r="J819" s="1"/>
  <c r="I823"/>
  <c r="J823" s="1"/>
  <c r="I827"/>
  <c r="J827" s="1"/>
  <c r="I831"/>
  <c r="J831" s="1"/>
  <c r="I835"/>
  <c r="J835" s="1"/>
  <c r="I839"/>
  <c r="J839" s="1"/>
  <c r="I843"/>
  <c r="J843" s="1"/>
  <c r="I847"/>
  <c r="J847" s="1"/>
  <c r="I851"/>
  <c r="J851" s="1"/>
  <c r="I855"/>
  <c r="J855" s="1"/>
  <c r="I859"/>
  <c r="J859" s="1"/>
  <c r="I863"/>
  <c r="J863" s="1"/>
  <c r="I867"/>
  <c r="J867" s="1"/>
  <c r="I871"/>
  <c r="J871" s="1"/>
  <c r="I875"/>
  <c r="J875" s="1"/>
  <c r="I879"/>
  <c r="J879" s="1"/>
  <c r="I883"/>
  <c r="J883" s="1"/>
  <c r="I887"/>
  <c r="J887" s="1"/>
  <c r="I891"/>
  <c r="J891" s="1"/>
  <c r="I895"/>
  <c r="J895" s="1"/>
  <c r="I899"/>
  <c r="J899" s="1"/>
  <c r="I903"/>
  <c r="J903" s="1"/>
  <c r="I907"/>
  <c r="J907" s="1"/>
  <c r="I911"/>
  <c r="J911" s="1"/>
  <c r="I915"/>
  <c r="J915" s="1"/>
  <c r="I919"/>
  <c r="J919" s="1"/>
  <c r="I923"/>
  <c r="J923" s="1"/>
  <c r="I927"/>
  <c r="J927" s="1"/>
  <c r="I931"/>
  <c r="J931" s="1"/>
  <c r="I935"/>
  <c r="J935" s="1"/>
  <c r="I939"/>
  <c r="J939" s="1"/>
  <c r="I943"/>
  <c r="J943" s="1"/>
  <c r="I947"/>
  <c r="J947" s="1"/>
  <c r="I951"/>
  <c r="J951" s="1"/>
  <c r="I955"/>
  <c r="J955" s="1"/>
  <c r="I959"/>
  <c r="J959" s="1"/>
  <c r="I963"/>
  <c r="J963" s="1"/>
  <c r="I967"/>
  <c r="J967" s="1"/>
  <c r="I971"/>
  <c r="J971" s="1"/>
  <c r="I975"/>
  <c r="J975" s="1"/>
  <c r="I979"/>
  <c r="J979" s="1"/>
  <c r="I983"/>
  <c r="J983" s="1"/>
  <c r="I987"/>
  <c r="J987" s="1"/>
  <c r="I991"/>
  <c r="J991" s="1"/>
  <c r="I995"/>
  <c r="J995" s="1"/>
  <c r="I999"/>
  <c r="J999" s="1"/>
  <c r="I1003"/>
  <c r="J1003" s="1"/>
  <c r="I1007"/>
  <c r="J1007" s="1"/>
  <c r="I1011"/>
  <c r="J1011" s="1"/>
  <c r="I1015"/>
  <c r="J1015" s="1"/>
  <c r="I1019"/>
  <c r="J1019" s="1"/>
  <c r="I22"/>
  <c r="J22" s="1"/>
  <c r="I48"/>
  <c r="J48" s="1"/>
  <c r="I64"/>
  <c r="J64" s="1"/>
  <c r="I80"/>
  <c r="J80" s="1"/>
  <c r="I92"/>
  <c r="J92" s="1"/>
  <c r="I100"/>
  <c r="J100" s="1"/>
  <c r="I104"/>
  <c r="J104" s="1"/>
  <c r="I108"/>
  <c r="J108" s="1"/>
  <c r="I116"/>
  <c r="J116" s="1"/>
  <c r="I128"/>
  <c r="J128" s="1"/>
  <c r="I132"/>
  <c r="J132" s="1"/>
  <c r="I136"/>
  <c r="J136" s="1"/>
  <c r="I140"/>
  <c r="J140" s="1"/>
  <c r="I144"/>
  <c r="J144" s="1"/>
  <c r="I148"/>
  <c r="J148" s="1"/>
  <c r="I152"/>
  <c r="J152" s="1"/>
  <c r="I156"/>
  <c r="J156" s="1"/>
  <c r="I160"/>
  <c r="J160" s="1"/>
  <c r="I164"/>
  <c r="J164" s="1"/>
  <c r="I168"/>
  <c r="J168" s="1"/>
  <c r="I172"/>
  <c r="J172" s="1"/>
  <c r="I176"/>
  <c r="J176" s="1"/>
  <c r="I180"/>
  <c r="J180" s="1"/>
  <c r="I184"/>
  <c r="J184" s="1"/>
  <c r="I188"/>
  <c r="J188" s="1"/>
  <c r="I192"/>
  <c r="J192" s="1"/>
  <c r="I196"/>
  <c r="J196" s="1"/>
  <c r="I200"/>
  <c r="J200" s="1"/>
  <c r="I204"/>
  <c r="J204" s="1"/>
  <c r="I208"/>
  <c r="J208" s="1"/>
  <c r="I212"/>
  <c r="J212" s="1"/>
  <c r="I216"/>
  <c r="J216" s="1"/>
  <c r="I220"/>
  <c r="J220" s="1"/>
  <c r="I224"/>
  <c r="J224" s="1"/>
  <c r="I228"/>
  <c r="J228" s="1"/>
  <c r="I232"/>
  <c r="J232" s="1"/>
  <c r="I236"/>
  <c r="J236" s="1"/>
  <c r="I240"/>
  <c r="J240" s="1"/>
  <c r="I244"/>
  <c r="J244" s="1"/>
  <c r="I248"/>
  <c r="J248" s="1"/>
  <c r="I252"/>
  <c r="J252" s="1"/>
  <c r="I256"/>
  <c r="J256" s="1"/>
  <c r="I260"/>
  <c r="J260" s="1"/>
  <c r="I264"/>
  <c r="J264" s="1"/>
  <c r="I268"/>
  <c r="J268" s="1"/>
  <c r="I272"/>
  <c r="J272" s="1"/>
  <c r="I276"/>
  <c r="J276" s="1"/>
  <c r="I280"/>
  <c r="J280" s="1"/>
  <c r="I284"/>
  <c r="J284" s="1"/>
  <c r="I288"/>
  <c r="J288" s="1"/>
  <c r="I292"/>
  <c r="J292" s="1"/>
  <c r="I296"/>
  <c r="J296" s="1"/>
  <c r="I300"/>
  <c r="J300" s="1"/>
  <c r="I304"/>
  <c r="J304" s="1"/>
  <c r="I308"/>
  <c r="J308" s="1"/>
  <c r="I312"/>
  <c r="J312" s="1"/>
  <c r="I316"/>
  <c r="J316" s="1"/>
  <c r="I320"/>
  <c r="J320" s="1"/>
  <c r="I324"/>
  <c r="J324" s="1"/>
  <c r="I328"/>
  <c r="J328" s="1"/>
  <c r="I332"/>
  <c r="J332" s="1"/>
  <c r="I336"/>
  <c r="J336" s="1"/>
  <c r="I340"/>
  <c r="J340" s="1"/>
  <c r="I344"/>
  <c r="J344" s="1"/>
  <c r="I348"/>
  <c r="J348" s="1"/>
  <c r="I352"/>
  <c r="J352" s="1"/>
  <c r="I356"/>
  <c r="J356" s="1"/>
  <c r="I360"/>
  <c r="J360" s="1"/>
  <c r="I364"/>
  <c r="J364" s="1"/>
  <c r="I368"/>
  <c r="J368" s="1"/>
  <c r="I372"/>
  <c r="J372" s="1"/>
  <c r="I376"/>
  <c r="J376" s="1"/>
  <c r="I380"/>
  <c r="J380" s="1"/>
  <c r="I384"/>
  <c r="J384" s="1"/>
  <c r="I388"/>
  <c r="J388" s="1"/>
  <c r="I392"/>
  <c r="J392" s="1"/>
  <c r="I396"/>
  <c r="J396" s="1"/>
  <c r="I400"/>
  <c r="J400" s="1"/>
  <c r="I404"/>
  <c r="J404" s="1"/>
  <c r="I408"/>
  <c r="J408" s="1"/>
  <c r="I412"/>
  <c r="J412" s="1"/>
  <c r="I416"/>
  <c r="J416" s="1"/>
  <c r="I420"/>
  <c r="J420" s="1"/>
  <c r="I424"/>
  <c r="J424" s="1"/>
  <c r="I428"/>
  <c r="J428" s="1"/>
  <c r="I432"/>
  <c r="J432" s="1"/>
  <c r="I436"/>
  <c r="J436" s="1"/>
  <c r="I440"/>
  <c r="J440" s="1"/>
  <c r="I444"/>
  <c r="J444" s="1"/>
  <c r="I448"/>
  <c r="J448" s="1"/>
  <c r="I452"/>
  <c r="J452" s="1"/>
  <c r="I456"/>
  <c r="J456" s="1"/>
  <c r="I460"/>
  <c r="J460" s="1"/>
  <c r="I464"/>
  <c r="J464" s="1"/>
  <c r="I468"/>
  <c r="J468" s="1"/>
  <c r="I472"/>
  <c r="J472" s="1"/>
  <c r="I476"/>
  <c r="J476" s="1"/>
  <c r="I480"/>
  <c r="J480" s="1"/>
  <c r="I484"/>
  <c r="J484" s="1"/>
  <c r="I488"/>
  <c r="J488" s="1"/>
  <c r="I492"/>
  <c r="J492" s="1"/>
  <c r="I496"/>
  <c r="J496" s="1"/>
  <c r="I500"/>
  <c r="J500" s="1"/>
  <c r="I504"/>
  <c r="J504" s="1"/>
  <c r="I508"/>
  <c r="J508" s="1"/>
  <c r="I512"/>
  <c r="J512" s="1"/>
  <c r="I516"/>
  <c r="J516" s="1"/>
  <c r="I520"/>
  <c r="J520" s="1"/>
  <c r="I524"/>
  <c r="J524" s="1"/>
  <c r="I528"/>
  <c r="J528" s="1"/>
  <c r="I532"/>
  <c r="J532" s="1"/>
  <c r="I536"/>
  <c r="J536" s="1"/>
  <c r="I540"/>
  <c r="J540" s="1"/>
  <c r="I544"/>
  <c r="J544" s="1"/>
  <c r="I548"/>
  <c r="J548" s="1"/>
  <c r="I552"/>
  <c r="J552" s="1"/>
  <c r="I556"/>
  <c r="J556" s="1"/>
  <c r="I560"/>
  <c r="J560" s="1"/>
  <c r="I564"/>
  <c r="J564" s="1"/>
  <c r="I568"/>
  <c r="J568" s="1"/>
  <c r="I572"/>
  <c r="J572" s="1"/>
  <c r="I576"/>
  <c r="J576" s="1"/>
  <c r="I580"/>
  <c r="J580" s="1"/>
  <c r="I584"/>
  <c r="J584" s="1"/>
  <c r="I588"/>
  <c r="J588" s="1"/>
  <c r="I592"/>
  <c r="J592" s="1"/>
  <c r="I596"/>
  <c r="J596" s="1"/>
  <c r="I600"/>
  <c r="J600" s="1"/>
  <c r="I604"/>
  <c r="J604" s="1"/>
  <c r="I608"/>
  <c r="J608" s="1"/>
  <c r="I612"/>
  <c r="J612" s="1"/>
  <c r="I616"/>
  <c r="J616" s="1"/>
  <c r="I620"/>
  <c r="J620" s="1"/>
  <c r="I624"/>
  <c r="J624" s="1"/>
  <c r="I628"/>
  <c r="J628" s="1"/>
  <c r="I632"/>
  <c r="J632" s="1"/>
  <c r="I636"/>
  <c r="J636" s="1"/>
  <c r="I640"/>
  <c r="J640" s="1"/>
  <c r="I644"/>
  <c r="J644" s="1"/>
  <c r="I648"/>
  <c r="J648" s="1"/>
  <c r="I652"/>
  <c r="J652" s="1"/>
  <c r="I656"/>
  <c r="J656" s="1"/>
  <c r="I660"/>
  <c r="J660" s="1"/>
  <c r="I664"/>
  <c r="J664" s="1"/>
  <c r="I668"/>
  <c r="J668" s="1"/>
  <c r="I672"/>
  <c r="J672" s="1"/>
  <c r="I676"/>
  <c r="J676" s="1"/>
  <c r="I680"/>
  <c r="J680" s="1"/>
  <c r="I684"/>
  <c r="J684" s="1"/>
  <c r="I688"/>
  <c r="J688" s="1"/>
  <c r="I692"/>
  <c r="J692" s="1"/>
  <c r="I696"/>
  <c r="J696" s="1"/>
  <c r="I700"/>
  <c r="J700" s="1"/>
  <c r="I704"/>
  <c r="J704" s="1"/>
  <c r="I708"/>
  <c r="J708" s="1"/>
  <c r="I712"/>
  <c r="J712" s="1"/>
  <c r="I716"/>
  <c r="J716" s="1"/>
  <c r="I720"/>
  <c r="J720" s="1"/>
  <c r="I724"/>
  <c r="J724" s="1"/>
  <c r="I728"/>
  <c r="J728" s="1"/>
  <c r="I732"/>
  <c r="J732" s="1"/>
  <c r="I736"/>
  <c r="J736" s="1"/>
  <c r="I740"/>
  <c r="J740" s="1"/>
  <c r="I744"/>
  <c r="J744" s="1"/>
  <c r="I748"/>
  <c r="J748" s="1"/>
  <c r="I752"/>
  <c r="J752" s="1"/>
  <c r="I756"/>
  <c r="J756" s="1"/>
  <c r="I760"/>
  <c r="J760" s="1"/>
  <c r="I764"/>
  <c r="J764" s="1"/>
  <c r="I768"/>
  <c r="J768" s="1"/>
  <c r="I772"/>
  <c r="J772" s="1"/>
  <c r="I776"/>
  <c r="J776" s="1"/>
  <c r="I780"/>
  <c r="J780" s="1"/>
  <c r="I784"/>
  <c r="J784" s="1"/>
  <c r="I788"/>
  <c r="J788" s="1"/>
  <c r="I792"/>
  <c r="J792" s="1"/>
  <c r="I796"/>
  <c r="J796" s="1"/>
  <c r="I800"/>
  <c r="J800" s="1"/>
  <c r="I804"/>
  <c r="J804" s="1"/>
  <c r="I808"/>
  <c r="J808" s="1"/>
  <c r="I812"/>
  <c r="J812" s="1"/>
  <c r="I816"/>
  <c r="J816" s="1"/>
  <c r="I820"/>
  <c r="J820" s="1"/>
  <c r="I824"/>
  <c r="J824" s="1"/>
  <c r="I828"/>
  <c r="J828" s="1"/>
  <c r="I832"/>
  <c r="J832" s="1"/>
  <c r="I836"/>
  <c r="J836" s="1"/>
  <c r="I840"/>
  <c r="J840" s="1"/>
  <c r="I844"/>
  <c r="J844" s="1"/>
  <c r="I848"/>
  <c r="J848" s="1"/>
  <c r="I852"/>
  <c r="J852" s="1"/>
  <c r="I856"/>
  <c r="J856" s="1"/>
  <c r="I860"/>
  <c r="J860" s="1"/>
  <c r="I864"/>
  <c r="J864" s="1"/>
  <c r="I868"/>
  <c r="J868" s="1"/>
  <c r="I872"/>
  <c r="J872" s="1"/>
  <c r="I876"/>
  <c r="J876" s="1"/>
  <c r="I880"/>
  <c r="J880" s="1"/>
  <c r="I884"/>
  <c r="J884" s="1"/>
  <c r="I888"/>
  <c r="J888" s="1"/>
  <c r="I892"/>
  <c r="J892" s="1"/>
  <c r="I896"/>
  <c r="J896" s="1"/>
  <c r="I900"/>
  <c r="J900" s="1"/>
  <c r="I904"/>
  <c r="J904" s="1"/>
  <c r="I908"/>
  <c r="J908" s="1"/>
  <c r="I912"/>
  <c r="J912" s="1"/>
  <c r="I916"/>
  <c r="J916" s="1"/>
  <c r="I920"/>
  <c r="J920" s="1"/>
  <c r="I924"/>
  <c r="J924" s="1"/>
  <c r="I928"/>
  <c r="J928" s="1"/>
  <c r="I932"/>
  <c r="J932" s="1"/>
  <c r="I936"/>
  <c r="J936" s="1"/>
  <c r="I940"/>
  <c r="J940" s="1"/>
  <c r="I944"/>
  <c r="J944" s="1"/>
  <c r="I948"/>
  <c r="J948" s="1"/>
  <c r="I952"/>
  <c r="J952" s="1"/>
  <c r="I956"/>
  <c r="J956" s="1"/>
  <c r="I960"/>
  <c r="J960" s="1"/>
  <c r="I964"/>
  <c r="J964" s="1"/>
  <c r="I968"/>
  <c r="J968" s="1"/>
  <c r="I972"/>
  <c r="J972" s="1"/>
  <c r="I976"/>
  <c r="J976" s="1"/>
  <c r="I980"/>
  <c r="J980" s="1"/>
  <c r="I984"/>
  <c r="J984" s="1"/>
  <c r="I988"/>
  <c r="J988" s="1"/>
  <c r="I992"/>
  <c r="J992" s="1"/>
  <c r="I996"/>
  <c r="J996" s="1"/>
  <c r="I1000"/>
  <c r="J1000" s="1"/>
  <c r="I1004"/>
  <c r="J1004" s="1"/>
  <c r="I1008"/>
  <c r="J1008" s="1"/>
  <c r="I1012"/>
  <c r="J1012" s="1"/>
  <c r="I1016"/>
  <c r="J1016" s="1"/>
  <c r="I40"/>
  <c r="J40" s="1"/>
  <c r="I52"/>
  <c r="J52" s="1"/>
  <c r="I68"/>
  <c r="J68" s="1"/>
  <c r="I84"/>
  <c r="J84" s="1"/>
  <c r="I112"/>
  <c r="J112" s="1"/>
  <c r="I34"/>
  <c r="J34" s="1"/>
  <c r="I49"/>
  <c r="J49" s="1"/>
  <c r="I65"/>
  <c r="J65" s="1"/>
  <c r="I77"/>
  <c r="J77" s="1"/>
  <c r="I93"/>
  <c r="J93" s="1"/>
  <c r="I109"/>
  <c r="J109" s="1"/>
  <c r="I121"/>
  <c r="J121" s="1"/>
  <c r="I137"/>
  <c r="J137" s="1"/>
  <c r="I153"/>
  <c r="J153" s="1"/>
  <c r="I165"/>
  <c r="J165" s="1"/>
  <c r="I177"/>
  <c r="J177" s="1"/>
  <c r="I193"/>
  <c r="J193" s="1"/>
  <c r="I205"/>
  <c r="J205" s="1"/>
  <c r="I217"/>
  <c r="J217" s="1"/>
  <c r="I225"/>
  <c r="J225" s="1"/>
  <c r="I233"/>
  <c r="J233" s="1"/>
  <c r="I237"/>
  <c r="J237" s="1"/>
  <c r="I241"/>
  <c r="J241" s="1"/>
  <c r="I245"/>
  <c r="J245" s="1"/>
  <c r="I249"/>
  <c r="J249" s="1"/>
  <c r="I253"/>
  <c r="J253" s="1"/>
  <c r="I261"/>
  <c r="J261" s="1"/>
  <c r="I269"/>
  <c r="J269" s="1"/>
  <c r="I273"/>
  <c r="J273" s="1"/>
  <c r="I277"/>
  <c r="J277" s="1"/>
  <c r="I281"/>
  <c r="J281" s="1"/>
  <c r="I285"/>
  <c r="J285" s="1"/>
  <c r="I289"/>
  <c r="J289" s="1"/>
  <c r="I293"/>
  <c r="J293" s="1"/>
  <c r="I297"/>
  <c r="J297" s="1"/>
  <c r="I301"/>
  <c r="J301" s="1"/>
  <c r="I305"/>
  <c r="J305" s="1"/>
  <c r="I309"/>
  <c r="J309" s="1"/>
  <c r="I313"/>
  <c r="J313" s="1"/>
  <c r="I317"/>
  <c r="J317" s="1"/>
  <c r="I321"/>
  <c r="J321" s="1"/>
  <c r="I325"/>
  <c r="J325" s="1"/>
  <c r="I329"/>
  <c r="J329" s="1"/>
  <c r="I333"/>
  <c r="J333" s="1"/>
  <c r="I337"/>
  <c r="J337" s="1"/>
  <c r="I341"/>
  <c r="J341" s="1"/>
  <c r="I345"/>
  <c r="J345" s="1"/>
  <c r="I349"/>
  <c r="J349" s="1"/>
  <c r="I353"/>
  <c r="J353" s="1"/>
  <c r="I357"/>
  <c r="J357" s="1"/>
  <c r="I361"/>
  <c r="J361" s="1"/>
  <c r="I365"/>
  <c r="J365" s="1"/>
  <c r="I369"/>
  <c r="J369" s="1"/>
  <c r="I373"/>
  <c r="J373" s="1"/>
  <c r="I377"/>
  <c r="J377" s="1"/>
  <c r="I381"/>
  <c r="J381" s="1"/>
  <c r="I385"/>
  <c r="J385" s="1"/>
  <c r="I389"/>
  <c r="J389" s="1"/>
  <c r="I393"/>
  <c r="J393" s="1"/>
  <c r="I397"/>
  <c r="J397" s="1"/>
  <c r="I401"/>
  <c r="J401" s="1"/>
  <c r="I405"/>
  <c r="J405" s="1"/>
  <c r="I409"/>
  <c r="J409" s="1"/>
  <c r="I413"/>
  <c r="J413" s="1"/>
  <c r="I417"/>
  <c r="J417" s="1"/>
  <c r="I421"/>
  <c r="J421" s="1"/>
  <c r="I425"/>
  <c r="J425" s="1"/>
  <c r="I429"/>
  <c r="J429" s="1"/>
  <c r="I433"/>
  <c r="J433" s="1"/>
  <c r="I437"/>
  <c r="J437" s="1"/>
  <c r="I441"/>
  <c r="J441" s="1"/>
  <c r="I445"/>
  <c r="J445" s="1"/>
  <c r="I449"/>
  <c r="J449" s="1"/>
  <c r="I453"/>
  <c r="J453" s="1"/>
  <c r="I457"/>
  <c r="J457" s="1"/>
  <c r="I461"/>
  <c r="J461" s="1"/>
  <c r="I465"/>
  <c r="J465" s="1"/>
  <c r="I469"/>
  <c r="J469" s="1"/>
  <c r="I473"/>
  <c r="J473" s="1"/>
  <c r="I477"/>
  <c r="J477" s="1"/>
  <c r="I481"/>
  <c r="J481" s="1"/>
  <c r="I485"/>
  <c r="J485" s="1"/>
  <c r="I489"/>
  <c r="J489" s="1"/>
  <c r="I493"/>
  <c r="J493" s="1"/>
  <c r="I497"/>
  <c r="J497" s="1"/>
  <c r="I501"/>
  <c r="J501" s="1"/>
  <c r="I505"/>
  <c r="J505" s="1"/>
  <c r="I509"/>
  <c r="J509" s="1"/>
  <c r="I513"/>
  <c r="J513" s="1"/>
  <c r="I517"/>
  <c r="J517" s="1"/>
  <c r="I521"/>
  <c r="J521" s="1"/>
  <c r="I525"/>
  <c r="J525" s="1"/>
  <c r="I529"/>
  <c r="J529" s="1"/>
  <c r="I533"/>
  <c r="J533" s="1"/>
  <c r="I537"/>
  <c r="J537" s="1"/>
  <c r="I541"/>
  <c r="J541" s="1"/>
  <c r="I545"/>
  <c r="J545" s="1"/>
  <c r="I549"/>
  <c r="J549" s="1"/>
  <c r="I553"/>
  <c r="J553" s="1"/>
  <c r="I557"/>
  <c r="J557" s="1"/>
  <c r="I561"/>
  <c r="J561" s="1"/>
  <c r="I565"/>
  <c r="J565" s="1"/>
  <c r="I569"/>
  <c r="J569" s="1"/>
  <c r="I573"/>
  <c r="J573" s="1"/>
  <c r="I577"/>
  <c r="J577" s="1"/>
  <c r="I581"/>
  <c r="J581" s="1"/>
  <c r="I585"/>
  <c r="J585" s="1"/>
  <c r="I589"/>
  <c r="J589" s="1"/>
  <c r="I593"/>
  <c r="J593" s="1"/>
  <c r="I597"/>
  <c r="J597" s="1"/>
  <c r="I601"/>
  <c r="J601" s="1"/>
  <c r="I605"/>
  <c r="J605" s="1"/>
  <c r="I609"/>
  <c r="J609" s="1"/>
  <c r="I613"/>
  <c r="J613" s="1"/>
  <c r="I617"/>
  <c r="J617" s="1"/>
  <c r="I621"/>
  <c r="J621" s="1"/>
  <c r="I625"/>
  <c r="J625" s="1"/>
  <c r="I629"/>
  <c r="J629" s="1"/>
  <c r="I633"/>
  <c r="J633" s="1"/>
  <c r="I637"/>
  <c r="J637" s="1"/>
  <c r="I641"/>
  <c r="J641" s="1"/>
  <c r="I645"/>
  <c r="J645" s="1"/>
  <c r="I649"/>
  <c r="J649" s="1"/>
  <c r="I653"/>
  <c r="J653" s="1"/>
  <c r="I657"/>
  <c r="J657" s="1"/>
  <c r="I661"/>
  <c r="J661" s="1"/>
  <c r="I665"/>
  <c r="J665" s="1"/>
  <c r="I669"/>
  <c r="J669" s="1"/>
  <c r="I673"/>
  <c r="J673" s="1"/>
  <c r="I677"/>
  <c r="J677" s="1"/>
  <c r="I681"/>
  <c r="J681" s="1"/>
  <c r="I685"/>
  <c r="J685" s="1"/>
  <c r="I689"/>
  <c r="J689" s="1"/>
  <c r="I693"/>
  <c r="J693" s="1"/>
  <c r="I697"/>
  <c r="J697" s="1"/>
  <c r="I701"/>
  <c r="J701" s="1"/>
  <c r="I705"/>
  <c r="J705" s="1"/>
  <c r="I709"/>
  <c r="J709" s="1"/>
  <c r="I713"/>
  <c r="J713" s="1"/>
  <c r="I717"/>
  <c r="J717" s="1"/>
  <c r="I721"/>
  <c r="J721" s="1"/>
  <c r="I725"/>
  <c r="J725" s="1"/>
  <c r="I729"/>
  <c r="J729" s="1"/>
  <c r="I733"/>
  <c r="J733" s="1"/>
  <c r="I737"/>
  <c r="J737" s="1"/>
  <c r="I741"/>
  <c r="J741" s="1"/>
  <c r="I745"/>
  <c r="J745" s="1"/>
  <c r="I749"/>
  <c r="J749" s="1"/>
  <c r="I753"/>
  <c r="J753" s="1"/>
  <c r="I757"/>
  <c r="J757" s="1"/>
  <c r="I761"/>
  <c r="J761" s="1"/>
  <c r="I765"/>
  <c r="J765" s="1"/>
  <c r="I769"/>
  <c r="J769" s="1"/>
  <c r="I773"/>
  <c r="J773" s="1"/>
  <c r="I777"/>
  <c r="J777" s="1"/>
  <c r="I781"/>
  <c r="J781" s="1"/>
  <c r="I785"/>
  <c r="J785" s="1"/>
  <c r="I789"/>
  <c r="J789" s="1"/>
  <c r="I793"/>
  <c r="J793" s="1"/>
  <c r="I797"/>
  <c r="J797" s="1"/>
  <c r="I801"/>
  <c r="J801" s="1"/>
  <c r="I805"/>
  <c r="J805" s="1"/>
  <c r="I809"/>
  <c r="J809" s="1"/>
  <c r="I813"/>
  <c r="J813" s="1"/>
  <c r="I817"/>
  <c r="J817" s="1"/>
  <c r="I821"/>
  <c r="J821" s="1"/>
  <c r="I825"/>
  <c r="J825" s="1"/>
  <c r="I829"/>
  <c r="J829" s="1"/>
  <c r="I833"/>
  <c r="J833" s="1"/>
  <c r="I837"/>
  <c r="J837" s="1"/>
  <c r="I841"/>
  <c r="J841" s="1"/>
  <c r="I845"/>
  <c r="J845" s="1"/>
  <c r="I849"/>
  <c r="J849" s="1"/>
  <c r="I853"/>
  <c r="J853" s="1"/>
  <c r="I857"/>
  <c r="J857" s="1"/>
  <c r="I861"/>
  <c r="J861" s="1"/>
  <c r="I865"/>
  <c r="J865" s="1"/>
  <c r="I869"/>
  <c r="J869" s="1"/>
  <c r="I873"/>
  <c r="J873" s="1"/>
  <c r="I877"/>
  <c r="J877" s="1"/>
  <c r="I881"/>
  <c r="J881" s="1"/>
  <c r="I885"/>
  <c r="J885" s="1"/>
  <c r="I889"/>
  <c r="J889" s="1"/>
  <c r="I893"/>
  <c r="J893" s="1"/>
  <c r="I897"/>
  <c r="J897" s="1"/>
  <c r="I901"/>
  <c r="J901" s="1"/>
  <c r="I905"/>
  <c r="J905" s="1"/>
  <c r="I909"/>
  <c r="J909" s="1"/>
  <c r="I913"/>
  <c r="J913" s="1"/>
  <c r="I917"/>
  <c r="J917" s="1"/>
  <c r="I921"/>
  <c r="J921" s="1"/>
  <c r="I925"/>
  <c r="J925" s="1"/>
  <c r="I929"/>
  <c r="J929" s="1"/>
  <c r="I933"/>
  <c r="J933" s="1"/>
  <c r="I937"/>
  <c r="J937" s="1"/>
  <c r="I941"/>
  <c r="J941" s="1"/>
  <c r="I945"/>
  <c r="J945" s="1"/>
  <c r="I949"/>
  <c r="J949" s="1"/>
  <c r="I953"/>
  <c r="J953" s="1"/>
  <c r="I957"/>
  <c r="J957" s="1"/>
  <c r="I961"/>
  <c r="J961" s="1"/>
  <c r="I965"/>
  <c r="J965" s="1"/>
  <c r="I969"/>
  <c r="J969" s="1"/>
  <c r="I973"/>
  <c r="J973" s="1"/>
  <c r="I977"/>
  <c r="J977" s="1"/>
  <c r="I981"/>
  <c r="J981" s="1"/>
  <c r="I985"/>
  <c r="J985" s="1"/>
  <c r="I989"/>
  <c r="J989" s="1"/>
  <c r="I993"/>
  <c r="J993" s="1"/>
  <c r="I997"/>
  <c r="J997" s="1"/>
  <c r="I1001"/>
  <c r="J1001" s="1"/>
  <c r="I1005"/>
  <c r="J1005" s="1"/>
  <c r="I1009"/>
  <c r="J1009" s="1"/>
  <c r="I1013"/>
  <c r="J1013" s="1"/>
  <c r="I1017"/>
  <c r="J1017" s="1"/>
  <c r="I36"/>
  <c r="J36" s="1"/>
  <c r="I60"/>
  <c r="J60" s="1"/>
  <c r="I76"/>
  <c r="J76" s="1"/>
  <c r="I96"/>
  <c r="J96" s="1"/>
  <c r="I124"/>
  <c r="J124" s="1"/>
  <c r="I41"/>
  <c r="J41" s="1"/>
  <c r="I53"/>
  <c r="J53" s="1"/>
  <c r="I61"/>
  <c r="J61" s="1"/>
  <c r="I69"/>
  <c r="J69" s="1"/>
  <c r="I81"/>
  <c r="J81" s="1"/>
  <c r="I89"/>
  <c r="J89" s="1"/>
  <c r="I101"/>
  <c r="J101" s="1"/>
  <c r="I117"/>
  <c r="J117" s="1"/>
  <c r="I129"/>
  <c r="J129" s="1"/>
  <c r="I141"/>
  <c r="J141" s="1"/>
  <c r="I149"/>
  <c r="J149" s="1"/>
  <c r="I161"/>
  <c r="J161" s="1"/>
  <c r="I173"/>
  <c r="J173" s="1"/>
  <c r="I185"/>
  <c r="J185" s="1"/>
  <c r="I197"/>
  <c r="J197" s="1"/>
  <c r="I213"/>
  <c r="J213" s="1"/>
  <c r="I257"/>
  <c r="J257" s="1"/>
  <c r="I33"/>
  <c r="J33" s="1"/>
  <c r="I46"/>
  <c r="J46" s="1"/>
  <c r="I54"/>
  <c r="J54" s="1"/>
  <c r="I62"/>
  <c r="J62" s="1"/>
  <c r="I74"/>
  <c r="J74" s="1"/>
  <c r="I82"/>
  <c r="J82" s="1"/>
  <c r="I90"/>
  <c r="J90" s="1"/>
  <c r="I98"/>
  <c r="J98" s="1"/>
  <c r="I106"/>
  <c r="J106" s="1"/>
  <c r="I114"/>
  <c r="J114" s="1"/>
  <c r="I126"/>
  <c r="J126" s="1"/>
  <c r="I134"/>
  <c r="J134" s="1"/>
  <c r="I142"/>
  <c r="J142" s="1"/>
  <c r="I150"/>
  <c r="J150" s="1"/>
  <c r="I158"/>
  <c r="J158" s="1"/>
  <c r="I166"/>
  <c r="J166" s="1"/>
  <c r="I174"/>
  <c r="J174" s="1"/>
  <c r="I182"/>
  <c r="J182" s="1"/>
  <c r="I190"/>
  <c r="J190" s="1"/>
  <c r="I198"/>
  <c r="J198" s="1"/>
  <c r="I202"/>
  <c r="J202" s="1"/>
  <c r="I210"/>
  <c r="J210" s="1"/>
  <c r="I214"/>
  <c r="J214" s="1"/>
  <c r="I218"/>
  <c r="J218" s="1"/>
  <c r="I222"/>
  <c r="J222" s="1"/>
  <c r="I226"/>
  <c r="J226" s="1"/>
  <c r="I230"/>
  <c r="J230" s="1"/>
  <c r="I234"/>
  <c r="J234" s="1"/>
  <c r="I238"/>
  <c r="J238" s="1"/>
  <c r="I242"/>
  <c r="J242" s="1"/>
  <c r="I246"/>
  <c r="J246" s="1"/>
  <c r="I250"/>
  <c r="J250" s="1"/>
  <c r="I254"/>
  <c r="J254" s="1"/>
  <c r="I258"/>
  <c r="J258" s="1"/>
  <c r="I262"/>
  <c r="J262" s="1"/>
  <c r="I266"/>
  <c r="J266" s="1"/>
  <c r="I270"/>
  <c r="J270" s="1"/>
  <c r="I274"/>
  <c r="J274" s="1"/>
  <c r="I278"/>
  <c r="J278" s="1"/>
  <c r="I282"/>
  <c r="J282" s="1"/>
  <c r="I286"/>
  <c r="J286" s="1"/>
  <c r="I290"/>
  <c r="J290" s="1"/>
  <c r="I294"/>
  <c r="J294" s="1"/>
  <c r="I298"/>
  <c r="J298" s="1"/>
  <c r="I302"/>
  <c r="J302" s="1"/>
  <c r="I306"/>
  <c r="J306" s="1"/>
  <c r="I310"/>
  <c r="J310" s="1"/>
  <c r="I314"/>
  <c r="J314" s="1"/>
  <c r="I318"/>
  <c r="J318" s="1"/>
  <c r="I322"/>
  <c r="J322" s="1"/>
  <c r="I326"/>
  <c r="J326" s="1"/>
  <c r="I330"/>
  <c r="J330" s="1"/>
  <c r="I334"/>
  <c r="J334" s="1"/>
  <c r="I338"/>
  <c r="J338" s="1"/>
  <c r="I342"/>
  <c r="J342" s="1"/>
  <c r="I346"/>
  <c r="J346" s="1"/>
  <c r="I350"/>
  <c r="J350" s="1"/>
  <c r="I354"/>
  <c r="J354" s="1"/>
  <c r="I358"/>
  <c r="J358" s="1"/>
  <c r="I362"/>
  <c r="J362" s="1"/>
  <c r="I366"/>
  <c r="J366" s="1"/>
  <c r="I370"/>
  <c r="J370" s="1"/>
  <c r="I374"/>
  <c r="J374" s="1"/>
  <c r="I378"/>
  <c r="J378" s="1"/>
  <c r="I382"/>
  <c r="J382" s="1"/>
  <c r="I386"/>
  <c r="J386" s="1"/>
  <c r="I390"/>
  <c r="J390" s="1"/>
  <c r="I394"/>
  <c r="J394" s="1"/>
  <c r="I398"/>
  <c r="J398" s="1"/>
  <c r="I402"/>
  <c r="J402" s="1"/>
  <c r="I406"/>
  <c r="J406" s="1"/>
  <c r="I410"/>
  <c r="J410" s="1"/>
  <c r="I414"/>
  <c r="J414" s="1"/>
  <c r="I418"/>
  <c r="J418" s="1"/>
  <c r="I422"/>
  <c r="J422" s="1"/>
  <c r="I426"/>
  <c r="J426" s="1"/>
  <c r="I430"/>
  <c r="J430" s="1"/>
  <c r="I434"/>
  <c r="J434" s="1"/>
  <c r="I438"/>
  <c r="J438" s="1"/>
  <c r="I442"/>
  <c r="J442" s="1"/>
  <c r="I446"/>
  <c r="J446" s="1"/>
  <c r="I450"/>
  <c r="J450" s="1"/>
  <c r="I454"/>
  <c r="J454" s="1"/>
  <c r="I458"/>
  <c r="J458" s="1"/>
  <c r="I462"/>
  <c r="J462" s="1"/>
  <c r="I466"/>
  <c r="J466" s="1"/>
  <c r="I470"/>
  <c r="J470" s="1"/>
  <c r="I474"/>
  <c r="J474" s="1"/>
  <c r="I478"/>
  <c r="J478" s="1"/>
  <c r="I482"/>
  <c r="J482" s="1"/>
  <c r="I486"/>
  <c r="J486" s="1"/>
  <c r="I490"/>
  <c r="J490" s="1"/>
  <c r="I494"/>
  <c r="J494" s="1"/>
  <c r="I498"/>
  <c r="J498" s="1"/>
  <c r="I502"/>
  <c r="J502" s="1"/>
  <c r="I506"/>
  <c r="J506" s="1"/>
  <c r="I510"/>
  <c r="J510" s="1"/>
  <c r="I514"/>
  <c r="J514" s="1"/>
  <c r="I518"/>
  <c r="J518" s="1"/>
  <c r="I522"/>
  <c r="J522" s="1"/>
  <c r="I526"/>
  <c r="J526" s="1"/>
  <c r="I530"/>
  <c r="J530" s="1"/>
  <c r="I534"/>
  <c r="J534" s="1"/>
  <c r="I538"/>
  <c r="J538" s="1"/>
  <c r="I542"/>
  <c r="J542" s="1"/>
  <c r="I546"/>
  <c r="J546" s="1"/>
  <c r="I550"/>
  <c r="J550" s="1"/>
  <c r="I554"/>
  <c r="J554" s="1"/>
  <c r="I558"/>
  <c r="J558" s="1"/>
  <c r="I562"/>
  <c r="J562" s="1"/>
  <c r="I566"/>
  <c r="J566" s="1"/>
  <c r="I570"/>
  <c r="J570" s="1"/>
  <c r="I574"/>
  <c r="J574" s="1"/>
  <c r="I578"/>
  <c r="J578" s="1"/>
  <c r="I582"/>
  <c r="J582" s="1"/>
  <c r="I586"/>
  <c r="J586" s="1"/>
  <c r="I590"/>
  <c r="J590" s="1"/>
  <c r="I594"/>
  <c r="J594" s="1"/>
  <c r="I598"/>
  <c r="J598" s="1"/>
  <c r="I602"/>
  <c r="J602" s="1"/>
  <c r="I606"/>
  <c r="J606" s="1"/>
  <c r="I610"/>
  <c r="J610" s="1"/>
  <c r="I614"/>
  <c r="J614" s="1"/>
  <c r="I618"/>
  <c r="J618" s="1"/>
  <c r="I622"/>
  <c r="J622" s="1"/>
  <c r="I626"/>
  <c r="J626" s="1"/>
  <c r="I630"/>
  <c r="J630" s="1"/>
  <c r="I634"/>
  <c r="J634" s="1"/>
  <c r="I638"/>
  <c r="J638" s="1"/>
  <c r="I642"/>
  <c r="J642" s="1"/>
  <c r="I646"/>
  <c r="J646" s="1"/>
  <c r="I650"/>
  <c r="J650" s="1"/>
  <c r="I654"/>
  <c r="J654" s="1"/>
  <c r="I658"/>
  <c r="J658" s="1"/>
  <c r="I662"/>
  <c r="J662" s="1"/>
  <c r="I666"/>
  <c r="J666" s="1"/>
  <c r="I670"/>
  <c r="J670" s="1"/>
  <c r="I674"/>
  <c r="J674" s="1"/>
  <c r="I678"/>
  <c r="J678" s="1"/>
  <c r="I682"/>
  <c r="J682" s="1"/>
  <c r="I686"/>
  <c r="J686" s="1"/>
  <c r="I690"/>
  <c r="J690" s="1"/>
  <c r="I694"/>
  <c r="J694" s="1"/>
  <c r="I698"/>
  <c r="J698" s="1"/>
  <c r="I702"/>
  <c r="J702" s="1"/>
  <c r="I706"/>
  <c r="J706" s="1"/>
  <c r="I710"/>
  <c r="J710" s="1"/>
  <c r="I714"/>
  <c r="J714" s="1"/>
  <c r="I718"/>
  <c r="J718" s="1"/>
  <c r="I722"/>
  <c r="J722" s="1"/>
  <c r="I726"/>
  <c r="J726" s="1"/>
  <c r="I730"/>
  <c r="J730" s="1"/>
  <c r="I734"/>
  <c r="J734" s="1"/>
  <c r="I738"/>
  <c r="J738" s="1"/>
  <c r="I742"/>
  <c r="J742" s="1"/>
  <c r="I746"/>
  <c r="J746" s="1"/>
  <c r="I750"/>
  <c r="J750" s="1"/>
  <c r="I754"/>
  <c r="J754" s="1"/>
  <c r="I758"/>
  <c r="J758" s="1"/>
  <c r="I762"/>
  <c r="J762" s="1"/>
  <c r="I766"/>
  <c r="J766" s="1"/>
  <c r="I770"/>
  <c r="J770" s="1"/>
  <c r="I774"/>
  <c r="J774" s="1"/>
  <c r="I778"/>
  <c r="J778" s="1"/>
  <c r="I782"/>
  <c r="J782" s="1"/>
  <c r="I786"/>
  <c r="J786" s="1"/>
  <c r="I790"/>
  <c r="J790" s="1"/>
  <c r="I794"/>
  <c r="J794" s="1"/>
  <c r="I798"/>
  <c r="J798" s="1"/>
  <c r="I802"/>
  <c r="J802" s="1"/>
  <c r="I806"/>
  <c r="J806" s="1"/>
  <c r="I810"/>
  <c r="J810" s="1"/>
  <c r="I814"/>
  <c r="J814" s="1"/>
  <c r="I818"/>
  <c r="J818" s="1"/>
  <c r="I822"/>
  <c r="J822" s="1"/>
  <c r="I826"/>
  <c r="J826" s="1"/>
  <c r="I830"/>
  <c r="J830" s="1"/>
  <c r="I834"/>
  <c r="J834" s="1"/>
  <c r="I838"/>
  <c r="J838" s="1"/>
  <c r="I842"/>
  <c r="J842" s="1"/>
  <c r="I846"/>
  <c r="J846" s="1"/>
  <c r="I850"/>
  <c r="J850" s="1"/>
  <c r="I854"/>
  <c r="J854" s="1"/>
  <c r="I858"/>
  <c r="J858" s="1"/>
  <c r="I862"/>
  <c r="J862" s="1"/>
  <c r="I866"/>
  <c r="J866" s="1"/>
  <c r="I870"/>
  <c r="J870" s="1"/>
  <c r="I874"/>
  <c r="J874" s="1"/>
  <c r="I878"/>
  <c r="J878" s="1"/>
  <c r="I882"/>
  <c r="J882" s="1"/>
  <c r="I886"/>
  <c r="J886" s="1"/>
  <c r="I890"/>
  <c r="J890" s="1"/>
  <c r="I894"/>
  <c r="J894" s="1"/>
  <c r="I898"/>
  <c r="J898" s="1"/>
  <c r="I902"/>
  <c r="J902" s="1"/>
  <c r="I906"/>
  <c r="J906" s="1"/>
  <c r="I910"/>
  <c r="J910" s="1"/>
  <c r="I914"/>
  <c r="J914" s="1"/>
  <c r="I918"/>
  <c r="J918" s="1"/>
  <c r="I922"/>
  <c r="J922" s="1"/>
  <c r="I926"/>
  <c r="J926" s="1"/>
  <c r="I930"/>
  <c r="J930" s="1"/>
  <c r="I934"/>
  <c r="J934" s="1"/>
  <c r="I938"/>
  <c r="J938" s="1"/>
  <c r="I942"/>
  <c r="J942" s="1"/>
  <c r="I946"/>
  <c r="J946" s="1"/>
  <c r="I950"/>
  <c r="J950" s="1"/>
  <c r="I954"/>
  <c r="J954" s="1"/>
  <c r="I958"/>
  <c r="J958" s="1"/>
  <c r="I962"/>
  <c r="J962" s="1"/>
  <c r="I966"/>
  <c r="J966" s="1"/>
  <c r="I970"/>
  <c r="J970" s="1"/>
  <c r="I974"/>
  <c r="J974" s="1"/>
  <c r="I978"/>
  <c r="J978" s="1"/>
  <c r="I982"/>
  <c r="J982" s="1"/>
  <c r="I986"/>
  <c r="J986" s="1"/>
  <c r="I990"/>
  <c r="J990" s="1"/>
  <c r="I994"/>
  <c r="J994" s="1"/>
  <c r="I998"/>
  <c r="J998" s="1"/>
  <c r="I1002"/>
  <c r="J1002" s="1"/>
  <c r="I1006"/>
  <c r="J1006" s="1"/>
  <c r="I1010"/>
  <c r="J1010" s="1"/>
  <c r="I1014"/>
  <c r="J1014" s="1"/>
  <c r="I1018"/>
  <c r="J1018" s="1"/>
  <c r="D10" i="102"/>
  <c r="G10"/>
  <c r="C23" i="84" s="1"/>
  <c r="G11" i="100"/>
  <c r="G10" s="1"/>
  <c r="C22" i="84" s="1"/>
  <c r="D10" i="100"/>
  <c r="J22" i="84" l="1"/>
  <c r="J23"/>
  <c r="B18" i="115"/>
  <c r="C18" i="112"/>
  <c r="C26" s="1"/>
  <c r="D18" i="115"/>
  <c r="B18" i="112"/>
  <c r="F23"/>
  <c r="D23"/>
  <c r="F10" i="86"/>
  <c r="E10"/>
  <c r="C10"/>
  <c r="G1011" i="85"/>
  <c r="D1010" i="86" s="1"/>
  <c r="G1010" s="1"/>
  <c r="G1010" i="85"/>
  <c r="D1009" i="86" s="1"/>
  <c r="G1009" s="1"/>
  <c r="G1009" i="85"/>
  <c r="D1008" i="86" s="1"/>
  <c r="G1008" s="1"/>
  <c r="G1008" i="85"/>
  <c r="D1007" i="86" s="1"/>
  <c r="G1007" s="1"/>
  <c r="G1007" i="85"/>
  <c r="D1006" i="86" s="1"/>
  <c r="G1006" s="1"/>
  <c r="G1006" i="85"/>
  <c r="D1005" i="86" s="1"/>
  <c r="G1005" s="1"/>
  <c r="G1005" i="85"/>
  <c r="D1004" i="86" s="1"/>
  <c r="G1004" s="1"/>
  <c r="G1004" i="85"/>
  <c r="D1003" i="86" s="1"/>
  <c r="G1003" s="1"/>
  <c r="G1003" i="85"/>
  <c r="D1002" i="86" s="1"/>
  <c r="G1002" s="1"/>
  <c r="G1002" i="85"/>
  <c r="D1001" i="86" s="1"/>
  <c r="G1001" s="1"/>
  <c r="G1001" i="85"/>
  <c r="D1000" i="86" s="1"/>
  <c r="G1000" s="1"/>
  <c r="G1000" i="85"/>
  <c r="D999" i="86" s="1"/>
  <c r="G999" s="1"/>
  <c r="G999" i="85"/>
  <c r="D998" i="86" s="1"/>
  <c r="G998" s="1"/>
  <c r="G998" i="85"/>
  <c r="D997" i="86" s="1"/>
  <c r="G997" s="1"/>
  <c r="G997" i="85"/>
  <c r="D996" i="86" s="1"/>
  <c r="G996" s="1"/>
  <c r="G996" i="85"/>
  <c r="D995" i="86" s="1"/>
  <c r="G995" s="1"/>
  <c r="G995" i="85"/>
  <c r="D994" i="86" s="1"/>
  <c r="G994" s="1"/>
  <c r="G994" i="85"/>
  <c r="D993" i="86" s="1"/>
  <c r="G993" s="1"/>
  <c r="G993" i="85"/>
  <c r="D992" i="86" s="1"/>
  <c r="G992" s="1"/>
  <c r="G992" i="85"/>
  <c r="D991" i="86" s="1"/>
  <c r="G991" s="1"/>
  <c r="G991" i="85"/>
  <c r="D990" i="86" s="1"/>
  <c r="G990" s="1"/>
  <c r="G990" i="85"/>
  <c r="D989" i="86" s="1"/>
  <c r="G989" s="1"/>
  <c r="G989" i="85"/>
  <c r="D988" i="86" s="1"/>
  <c r="G988" s="1"/>
  <c r="G988" i="85"/>
  <c r="D987" i="86" s="1"/>
  <c r="G987" s="1"/>
  <c r="G987" i="85"/>
  <c r="D986" i="86" s="1"/>
  <c r="G986" s="1"/>
  <c r="G986" i="85"/>
  <c r="D985" i="86" s="1"/>
  <c r="G985" s="1"/>
  <c r="G985" i="85"/>
  <c r="D984" i="86" s="1"/>
  <c r="G984" s="1"/>
  <c r="G984" i="85"/>
  <c r="D983" i="86" s="1"/>
  <c r="G983" s="1"/>
  <c r="G983" i="85"/>
  <c r="D982" i="86" s="1"/>
  <c r="G982" s="1"/>
  <c r="G982" i="85"/>
  <c r="D981" i="86" s="1"/>
  <c r="G981" s="1"/>
  <c r="G981" i="85"/>
  <c r="D980" i="86" s="1"/>
  <c r="G980" s="1"/>
  <c r="G980" i="85"/>
  <c r="D979" i="86" s="1"/>
  <c r="G979" s="1"/>
  <c r="G979" i="85"/>
  <c r="D978" i="86" s="1"/>
  <c r="G978" s="1"/>
  <c r="G978" i="85"/>
  <c r="D977" i="86" s="1"/>
  <c r="G977" s="1"/>
  <c r="G977" i="85"/>
  <c r="D976" i="86" s="1"/>
  <c r="G976" s="1"/>
  <c r="G976" i="85"/>
  <c r="D975" i="86" s="1"/>
  <c r="G975" s="1"/>
  <c r="G975" i="85"/>
  <c r="D974" i="86" s="1"/>
  <c r="G974" s="1"/>
  <c r="G974" i="85"/>
  <c r="D973" i="86" s="1"/>
  <c r="G973" s="1"/>
  <c r="G973" i="85"/>
  <c r="D972" i="86" s="1"/>
  <c r="G972" s="1"/>
  <c r="G972" i="85"/>
  <c r="D971" i="86" s="1"/>
  <c r="G971" s="1"/>
  <c r="G971" i="85"/>
  <c r="D970" i="86" s="1"/>
  <c r="G970" s="1"/>
  <c r="G970" i="85"/>
  <c r="D969" i="86" s="1"/>
  <c r="G969" s="1"/>
  <c r="G969" i="85"/>
  <c r="D968" i="86" s="1"/>
  <c r="G968" s="1"/>
  <c r="G968" i="85"/>
  <c r="D967" i="86" s="1"/>
  <c r="G967" s="1"/>
  <c r="G967" i="85"/>
  <c r="D966" i="86" s="1"/>
  <c r="G966" s="1"/>
  <c r="G966" i="85"/>
  <c r="D965" i="86" s="1"/>
  <c r="G965" s="1"/>
  <c r="G965" i="85"/>
  <c r="D964" i="86" s="1"/>
  <c r="G964" s="1"/>
  <c r="G964" i="85"/>
  <c r="D963" i="86" s="1"/>
  <c r="G963" s="1"/>
  <c r="G963" i="85"/>
  <c r="D962" i="86" s="1"/>
  <c r="G962" s="1"/>
  <c r="G962" i="85"/>
  <c r="D961" i="86" s="1"/>
  <c r="G961" s="1"/>
  <c r="G961" i="85"/>
  <c r="D960" i="86" s="1"/>
  <c r="G960" s="1"/>
  <c r="G960" i="85"/>
  <c r="D959" i="86" s="1"/>
  <c r="G959" s="1"/>
  <c r="G959" i="85"/>
  <c r="D958" i="86" s="1"/>
  <c r="G958" s="1"/>
  <c r="G958" i="85"/>
  <c r="D957" i="86" s="1"/>
  <c r="G957" s="1"/>
  <c r="G957" i="85"/>
  <c r="D956" i="86" s="1"/>
  <c r="G956" s="1"/>
  <c r="G956" i="85"/>
  <c r="D955" i="86" s="1"/>
  <c r="G955" s="1"/>
  <c r="G955" i="85"/>
  <c r="D954" i="86" s="1"/>
  <c r="G954" s="1"/>
  <c r="G954" i="85"/>
  <c r="D953" i="86" s="1"/>
  <c r="G953" s="1"/>
  <c r="G953" i="85"/>
  <c r="D952" i="86" s="1"/>
  <c r="G952" s="1"/>
  <c r="G952" i="85"/>
  <c r="D951" i="86" s="1"/>
  <c r="G951" s="1"/>
  <c r="G951" i="85"/>
  <c r="D950" i="86" s="1"/>
  <c r="G950" s="1"/>
  <c r="G950" i="85"/>
  <c r="D949" i="86" s="1"/>
  <c r="G949" s="1"/>
  <c r="G949" i="85"/>
  <c r="D948" i="86" s="1"/>
  <c r="G948" s="1"/>
  <c r="G948" i="85"/>
  <c r="D947" i="86" s="1"/>
  <c r="G947" s="1"/>
  <c r="G947" i="85"/>
  <c r="D946" i="86" s="1"/>
  <c r="G946" s="1"/>
  <c r="G946" i="85"/>
  <c r="D945" i="86" s="1"/>
  <c r="G945" s="1"/>
  <c r="G945" i="85"/>
  <c r="D944" i="86" s="1"/>
  <c r="G944" s="1"/>
  <c r="G944" i="85"/>
  <c r="D943" i="86" s="1"/>
  <c r="G943" s="1"/>
  <c r="G943" i="85"/>
  <c r="D942" i="86" s="1"/>
  <c r="G942" s="1"/>
  <c r="G942" i="85"/>
  <c r="D941" i="86" s="1"/>
  <c r="G941" s="1"/>
  <c r="G941" i="85"/>
  <c r="D940" i="86" s="1"/>
  <c r="G940" s="1"/>
  <c r="G940" i="85"/>
  <c r="D939" i="86" s="1"/>
  <c r="G939" s="1"/>
  <c r="G939" i="85"/>
  <c r="D938" i="86" s="1"/>
  <c r="G938" s="1"/>
  <c r="G938" i="85"/>
  <c r="D937" i="86" s="1"/>
  <c r="G937" s="1"/>
  <c r="G937" i="85"/>
  <c r="D936" i="86" s="1"/>
  <c r="G936" s="1"/>
  <c r="G936" i="85"/>
  <c r="D935" i="86" s="1"/>
  <c r="G935" s="1"/>
  <c r="G935" i="85"/>
  <c r="D934" i="86" s="1"/>
  <c r="G934" s="1"/>
  <c r="G934" i="85"/>
  <c r="D933" i="86" s="1"/>
  <c r="G933" s="1"/>
  <c r="G933" i="85"/>
  <c r="D932" i="86" s="1"/>
  <c r="G932" s="1"/>
  <c r="G932" i="85"/>
  <c r="D931" i="86" s="1"/>
  <c r="G931" s="1"/>
  <c r="G931" i="85"/>
  <c r="D930" i="86" s="1"/>
  <c r="G930" s="1"/>
  <c r="G930" i="85"/>
  <c r="D929" i="86" s="1"/>
  <c r="G929" s="1"/>
  <c r="G929" i="85"/>
  <c r="D928" i="86" s="1"/>
  <c r="G928" s="1"/>
  <c r="G928" i="85"/>
  <c r="D927" i="86" s="1"/>
  <c r="G927" s="1"/>
  <c r="G927" i="85"/>
  <c r="D926" i="86" s="1"/>
  <c r="G926" s="1"/>
  <c r="G926" i="85"/>
  <c r="D925" i="86" s="1"/>
  <c r="G925" s="1"/>
  <c r="G925" i="85"/>
  <c r="D924" i="86" s="1"/>
  <c r="G924" s="1"/>
  <c r="G924" i="85"/>
  <c r="D923" i="86" s="1"/>
  <c r="G923" s="1"/>
  <c r="G923" i="85"/>
  <c r="D922" i="86" s="1"/>
  <c r="G922" s="1"/>
  <c r="G922" i="85"/>
  <c r="D921" i="86" s="1"/>
  <c r="G921" s="1"/>
  <c r="G921" i="85"/>
  <c r="D920" i="86" s="1"/>
  <c r="G920" s="1"/>
  <c r="G920" i="85"/>
  <c r="D919" i="86" s="1"/>
  <c r="G919" s="1"/>
  <c r="G919" i="85"/>
  <c r="D918" i="86" s="1"/>
  <c r="G918" s="1"/>
  <c r="G918" i="85"/>
  <c r="D917" i="86" s="1"/>
  <c r="G917" s="1"/>
  <c r="G917" i="85"/>
  <c r="D916" i="86" s="1"/>
  <c r="G916" s="1"/>
  <c r="G916" i="85"/>
  <c r="D915" i="86" s="1"/>
  <c r="G915" s="1"/>
  <c r="G915" i="85"/>
  <c r="D914" i="86" s="1"/>
  <c r="G914" s="1"/>
  <c r="G914" i="85"/>
  <c r="D913" i="86" s="1"/>
  <c r="G913" s="1"/>
  <c r="G913" i="85"/>
  <c r="D912" i="86" s="1"/>
  <c r="G912" s="1"/>
  <c r="G912" i="85"/>
  <c r="D911" i="86" s="1"/>
  <c r="G911" s="1"/>
  <c r="G911" i="85"/>
  <c r="D910" i="86" s="1"/>
  <c r="G910" s="1"/>
  <c r="G910" i="85"/>
  <c r="D909" i="86" s="1"/>
  <c r="G909" s="1"/>
  <c r="G909" i="85"/>
  <c r="D908" i="86" s="1"/>
  <c r="G908" s="1"/>
  <c r="G908" i="85"/>
  <c r="D907" i="86" s="1"/>
  <c r="G907" s="1"/>
  <c r="G907" i="85"/>
  <c r="D906" i="86" s="1"/>
  <c r="G906" s="1"/>
  <c r="G906" i="85"/>
  <c r="D905" i="86" s="1"/>
  <c r="G905" s="1"/>
  <c r="G905" i="85"/>
  <c r="D904" i="86" s="1"/>
  <c r="G904" s="1"/>
  <c r="G904" i="85"/>
  <c r="D903" i="86" s="1"/>
  <c r="G903" s="1"/>
  <c r="G903" i="85"/>
  <c r="D902" i="86" s="1"/>
  <c r="G902" s="1"/>
  <c r="G902" i="85"/>
  <c r="D901" i="86" s="1"/>
  <c r="G901" s="1"/>
  <c r="G901" i="85"/>
  <c r="D900" i="86" s="1"/>
  <c r="G900" s="1"/>
  <c r="G900" i="85"/>
  <c r="D899" i="86" s="1"/>
  <c r="G899" s="1"/>
  <c r="G899" i="85"/>
  <c r="D898" i="86" s="1"/>
  <c r="G898" s="1"/>
  <c r="G898" i="85"/>
  <c r="D897" i="86" s="1"/>
  <c r="G897" s="1"/>
  <c r="G897" i="85"/>
  <c r="D896" i="86" s="1"/>
  <c r="G896" s="1"/>
  <c r="G896" i="85"/>
  <c r="D895" i="86" s="1"/>
  <c r="G895" s="1"/>
  <c r="G895" i="85"/>
  <c r="D894" i="86" s="1"/>
  <c r="G894" s="1"/>
  <c r="G894" i="85"/>
  <c r="D893" i="86" s="1"/>
  <c r="G893" s="1"/>
  <c r="G893" i="85"/>
  <c r="D892" i="86" s="1"/>
  <c r="G892" s="1"/>
  <c r="G892" i="85"/>
  <c r="D891" i="86" s="1"/>
  <c r="G891" s="1"/>
  <c r="G891" i="85"/>
  <c r="D890" i="86" s="1"/>
  <c r="G890" s="1"/>
  <c r="G890" i="85"/>
  <c r="D889" i="86" s="1"/>
  <c r="G889" s="1"/>
  <c r="G889" i="85"/>
  <c r="D888" i="86" s="1"/>
  <c r="G888" s="1"/>
  <c r="G888" i="85"/>
  <c r="D887" i="86" s="1"/>
  <c r="G887" s="1"/>
  <c r="G887" i="85"/>
  <c r="D886" i="86" s="1"/>
  <c r="G886" s="1"/>
  <c r="G886" i="85"/>
  <c r="D885" i="86" s="1"/>
  <c r="G885" s="1"/>
  <c r="G885" i="85"/>
  <c r="D884" i="86" s="1"/>
  <c r="G884" s="1"/>
  <c r="G884" i="85"/>
  <c r="D883" i="86" s="1"/>
  <c r="G883" s="1"/>
  <c r="G883" i="85"/>
  <c r="D882" i="86" s="1"/>
  <c r="G882" s="1"/>
  <c r="G882" i="85"/>
  <c r="D881" i="86" s="1"/>
  <c r="G881" s="1"/>
  <c r="G881" i="85"/>
  <c r="D880" i="86" s="1"/>
  <c r="G880" s="1"/>
  <c r="G880" i="85"/>
  <c r="D879" i="86" s="1"/>
  <c r="G879" s="1"/>
  <c r="G879" i="85"/>
  <c r="D878" i="86" s="1"/>
  <c r="G878" s="1"/>
  <c r="G878" i="85"/>
  <c r="D877" i="86" s="1"/>
  <c r="G877" s="1"/>
  <c r="G877" i="85"/>
  <c r="D876" i="86" s="1"/>
  <c r="G876" s="1"/>
  <c r="G876" i="85"/>
  <c r="D875" i="86" s="1"/>
  <c r="G875" s="1"/>
  <c r="G875" i="85"/>
  <c r="D874" i="86" s="1"/>
  <c r="G874" s="1"/>
  <c r="G874" i="85"/>
  <c r="D873" i="86" s="1"/>
  <c r="G873" s="1"/>
  <c r="G873" i="85"/>
  <c r="D872" i="86" s="1"/>
  <c r="G872" s="1"/>
  <c r="G872" i="85"/>
  <c r="D871" i="86" s="1"/>
  <c r="G871" s="1"/>
  <c r="G871" i="85"/>
  <c r="D870" i="86" s="1"/>
  <c r="G870" s="1"/>
  <c r="G870" i="85"/>
  <c r="D869" i="86" s="1"/>
  <c r="G869" s="1"/>
  <c r="G869" i="85"/>
  <c r="D868" i="86" s="1"/>
  <c r="G868" s="1"/>
  <c r="G868" i="85"/>
  <c r="D867" i="86" s="1"/>
  <c r="G867" s="1"/>
  <c r="G867" i="85"/>
  <c r="D866" i="86" s="1"/>
  <c r="G866" s="1"/>
  <c r="G866" i="85"/>
  <c r="D865" i="86" s="1"/>
  <c r="G865" s="1"/>
  <c r="G865" i="85"/>
  <c r="D864" i="86" s="1"/>
  <c r="G864" s="1"/>
  <c r="G864" i="85"/>
  <c r="D863" i="86" s="1"/>
  <c r="G863" s="1"/>
  <c r="G863" i="85"/>
  <c r="D862" i="86" s="1"/>
  <c r="G862" s="1"/>
  <c r="G862" i="85"/>
  <c r="D861" i="86" s="1"/>
  <c r="G861" s="1"/>
  <c r="G861" i="85"/>
  <c r="D860" i="86" s="1"/>
  <c r="G860" s="1"/>
  <c r="G860" i="85"/>
  <c r="D859" i="86" s="1"/>
  <c r="G859" s="1"/>
  <c r="G859" i="85"/>
  <c r="D858" i="86" s="1"/>
  <c r="G858" s="1"/>
  <c r="G858" i="85"/>
  <c r="D857" i="86" s="1"/>
  <c r="G857" s="1"/>
  <c r="G857" i="85"/>
  <c r="D856" i="86" s="1"/>
  <c r="G856" s="1"/>
  <c r="G856" i="85"/>
  <c r="D855" i="86" s="1"/>
  <c r="G855" s="1"/>
  <c r="G855" i="85"/>
  <c r="D854" i="86" s="1"/>
  <c r="G854" s="1"/>
  <c r="G854" i="85"/>
  <c r="D853" i="86" s="1"/>
  <c r="G853" s="1"/>
  <c r="G853" i="85"/>
  <c r="D852" i="86" s="1"/>
  <c r="G852" s="1"/>
  <c r="G852" i="85"/>
  <c r="D851" i="86" s="1"/>
  <c r="G851" s="1"/>
  <c r="G851" i="85"/>
  <c r="D850" i="86" s="1"/>
  <c r="G850" s="1"/>
  <c r="G850" i="85"/>
  <c r="D849" i="86" s="1"/>
  <c r="G849" s="1"/>
  <c r="G849" i="85"/>
  <c r="D848" i="86" s="1"/>
  <c r="G848" s="1"/>
  <c r="G848" i="85"/>
  <c r="D847" i="86" s="1"/>
  <c r="G847" s="1"/>
  <c r="G847" i="85"/>
  <c r="D846" i="86" s="1"/>
  <c r="G846" s="1"/>
  <c r="G846" i="85"/>
  <c r="D845" i="86" s="1"/>
  <c r="G845" s="1"/>
  <c r="G845" i="85"/>
  <c r="D844" i="86" s="1"/>
  <c r="G844" s="1"/>
  <c r="G844" i="85"/>
  <c r="D843" i="86" s="1"/>
  <c r="G843" s="1"/>
  <c r="G843" i="85"/>
  <c r="D842" i="86" s="1"/>
  <c r="G842" s="1"/>
  <c r="G842" i="85"/>
  <c r="D841" i="86" s="1"/>
  <c r="G841" s="1"/>
  <c r="G841" i="85"/>
  <c r="D840" i="86" s="1"/>
  <c r="G840" s="1"/>
  <c r="G840" i="85"/>
  <c r="D839" i="86" s="1"/>
  <c r="G839" s="1"/>
  <c r="G839" i="85"/>
  <c r="D838" i="86" s="1"/>
  <c r="G838" s="1"/>
  <c r="G838" i="85"/>
  <c r="D837" i="86" s="1"/>
  <c r="G837" s="1"/>
  <c r="G837" i="85"/>
  <c r="D836" i="86" s="1"/>
  <c r="G836" s="1"/>
  <c r="G836" i="85"/>
  <c r="D835" i="86" s="1"/>
  <c r="G835" s="1"/>
  <c r="G835" i="85"/>
  <c r="D834" i="86" s="1"/>
  <c r="G834" s="1"/>
  <c r="G834" i="85"/>
  <c r="D833" i="86" s="1"/>
  <c r="G833" s="1"/>
  <c r="G833" i="85"/>
  <c r="D832" i="86" s="1"/>
  <c r="G832" s="1"/>
  <c r="G832" i="85"/>
  <c r="D831" i="86" s="1"/>
  <c r="G831" s="1"/>
  <c r="G831" i="85"/>
  <c r="D830" i="86" s="1"/>
  <c r="G830" s="1"/>
  <c r="G830" i="85"/>
  <c r="D829" i="86" s="1"/>
  <c r="G829" s="1"/>
  <c r="G829" i="85"/>
  <c r="D828" i="86" s="1"/>
  <c r="G828" s="1"/>
  <c r="G828" i="85"/>
  <c r="D827" i="86" s="1"/>
  <c r="G827" s="1"/>
  <c r="G827" i="85"/>
  <c r="D826" i="86" s="1"/>
  <c r="G826" s="1"/>
  <c r="G826" i="85"/>
  <c r="D825" i="86" s="1"/>
  <c r="G825" s="1"/>
  <c r="G825" i="85"/>
  <c r="D824" i="86" s="1"/>
  <c r="G824" s="1"/>
  <c r="G824" i="85"/>
  <c r="D823" i="86" s="1"/>
  <c r="G823" s="1"/>
  <c r="G823" i="85"/>
  <c r="D822" i="86" s="1"/>
  <c r="G822" s="1"/>
  <c r="G822" i="85"/>
  <c r="D821" i="86" s="1"/>
  <c r="G821" s="1"/>
  <c r="G821" i="85"/>
  <c r="D820" i="86" s="1"/>
  <c r="G820" s="1"/>
  <c r="G820" i="85"/>
  <c r="D819" i="86" s="1"/>
  <c r="G819" s="1"/>
  <c r="G819" i="85"/>
  <c r="D818" i="86" s="1"/>
  <c r="G818" s="1"/>
  <c r="G818" i="85"/>
  <c r="D817" i="86" s="1"/>
  <c r="G817" s="1"/>
  <c r="G817" i="85"/>
  <c r="D816" i="86" s="1"/>
  <c r="G816" s="1"/>
  <c r="G816" i="85"/>
  <c r="D815" i="86" s="1"/>
  <c r="G815" s="1"/>
  <c r="G815" i="85"/>
  <c r="D814" i="86" s="1"/>
  <c r="G814" s="1"/>
  <c r="G814" i="85"/>
  <c r="D813" i="86" s="1"/>
  <c r="G813" s="1"/>
  <c r="G813" i="85"/>
  <c r="D812" i="86" s="1"/>
  <c r="G812" s="1"/>
  <c r="G812" i="85"/>
  <c r="D811" i="86" s="1"/>
  <c r="G811" s="1"/>
  <c r="G811" i="85"/>
  <c r="D810" i="86" s="1"/>
  <c r="G810" s="1"/>
  <c r="G810" i="85"/>
  <c r="D809" i="86" s="1"/>
  <c r="G809" s="1"/>
  <c r="G809" i="85"/>
  <c r="D808" i="86" s="1"/>
  <c r="G808" s="1"/>
  <c r="G808" i="85"/>
  <c r="D807" i="86" s="1"/>
  <c r="G807" s="1"/>
  <c r="G807" i="85"/>
  <c r="D806" i="86" s="1"/>
  <c r="G806" s="1"/>
  <c r="G806" i="85"/>
  <c r="D805" i="86" s="1"/>
  <c r="G805" s="1"/>
  <c r="G805" i="85"/>
  <c r="D804" i="86" s="1"/>
  <c r="G804" s="1"/>
  <c r="G804" i="85"/>
  <c r="D803" i="86" s="1"/>
  <c r="G803" s="1"/>
  <c r="G803" i="85"/>
  <c r="D802" i="86" s="1"/>
  <c r="G802" s="1"/>
  <c r="G802" i="85"/>
  <c r="D801" i="86" s="1"/>
  <c r="G801" s="1"/>
  <c r="G801" i="85"/>
  <c r="D800" i="86" s="1"/>
  <c r="G800" s="1"/>
  <c r="G800" i="85"/>
  <c r="D799" i="86" s="1"/>
  <c r="G799" s="1"/>
  <c r="G799" i="85"/>
  <c r="D798" i="86" s="1"/>
  <c r="G798" s="1"/>
  <c r="G798" i="85"/>
  <c r="D797" i="86" s="1"/>
  <c r="G797" s="1"/>
  <c r="G797" i="85"/>
  <c r="D796" i="86" s="1"/>
  <c r="G796" s="1"/>
  <c r="G796" i="85"/>
  <c r="D795" i="86" s="1"/>
  <c r="G795" s="1"/>
  <c r="G795" i="85"/>
  <c r="D794" i="86" s="1"/>
  <c r="G794" s="1"/>
  <c r="G794" i="85"/>
  <c r="D793" i="86" s="1"/>
  <c r="G793" s="1"/>
  <c r="G793" i="85"/>
  <c r="D792" i="86" s="1"/>
  <c r="G792" s="1"/>
  <c r="G792" i="85"/>
  <c r="D791" i="86" s="1"/>
  <c r="G791" s="1"/>
  <c r="G791" i="85"/>
  <c r="D790" i="86" s="1"/>
  <c r="G790" s="1"/>
  <c r="G790" i="85"/>
  <c r="D789" i="86" s="1"/>
  <c r="G789" s="1"/>
  <c r="G789" i="85"/>
  <c r="D788" i="86" s="1"/>
  <c r="G788" s="1"/>
  <c r="G788" i="85"/>
  <c r="D787" i="86" s="1"/>
  <c r="G787" s="1"/>
  <c r="G787" i="85"/>
  <c r="D786" i="86" s="1"/>
  <c r="G786" s="1"/>
  <c r="G786" i="85"/>
  <c r="D785" i="86" s="1"/>
  <c r="G785" s="1"/>
  <c r="G785" i="85"/>
  <c r="D784" i="86" s="1"/>
  <c r="G784" s="1"/>
  <c r="G784" i="85"/>
  <c r="D783" i="86" s="1"/>
  <c r="G783" s="1"/>
  <c r="G783" i="85"/>
  <c r="D782" i="86" s="1"/>
  <c r="G782" s="1"/>
  <c r="G782" i="85"/>
  <c r="D781" i="86" s="1"/>
  <c r="G781" s="1"/>
  <c r="G781" i="85"/>
  <c r="D780" i="86" s="1"/>
  <c r="G780" s="1"/>
  <c r="G780" i="85"/>
  <c r="D779" i="86" s="1"/>
  <c r="G779" s="1"/>
  <c r="G779" i="85"/>
  <c r="D778" i="86" s="1"/>
  <c r="G778" s="1"/>
  <c r="G778" i="85"/>
  <c r="D777" i="86" s="1"/>
  <c r="G777" s="1"/>
  <c r="G777" i="85"/>
  <c r="D776" i="86" s="1"/>
  <c r="G776" s="1"/>
  <c r="G776" i="85"/>
  <c r="D775" i="86" s="1"/>
  <c r="G775" s="1"/>
  <c r="G775" i="85"/>
  <c r="D774" i="86" s="1"/>
  <c r="G774" s="1"/>
  <c r="G774" i="85"/>
  <c r="D773" i="86" s="1"/>
  <c r="G773" s="1"/>
  <c r="G773" i="85"/>
  <c r="D772" i="86" s="1"/>
  <c r="G772" s="1"/>
  <c r="G772" i="85"/>
  <c r="D771" i="86" s="1"/>
  <c r="G771" s="1"/>
  <c r="G771" i="85"/>
  <c r="D770" i="86" s="1"/>
  <c r="G770" s="1"/>
  <c r="G770" i="85"/>
  <c r="D769" i="86" s="1"/>
  <c r="G769" s="1"/>
  <c r="G769" i="85"/>
  <c r="D768" i="86" s="1"/>
  <c r="G768" s="1"/>
  <c r="G768" i="85"/>
  <c r="D767" i="86" s="1"/>
  <c r="G767" s="1"/>
  <c r="G767" i="85"/>
  <c r="D766" i="86" s="1"/>
  <c r="G766" s="1"/>
  <c r="G766" i="85"/>
  <c r="D765" i="86" s="1"/>
  <c r="G765" s="1"/>
  <c r="G765" i="85"/>
  <c r="D764" i="86" s="1"/>
  <c r="G764" s="1"/>
  <c r="G764" i="85"/>
  <c r="D763" i="86" s="1"/>
  <c r="G763" s="1"/>
  <c r="G763" i="85"/>
  <c r="D762" i="86" s="1"/>
  <c r="G762" s="1"/>
  <c r="G762" i="85"/>
  <c r="D761" i="86" s="1"/>
  <c r="G761" s="1"/>
  <c r="G761" i="85"/>
  <c r="D760" i="86" s="1"/>
  <c r="G760" s="1"/>
  <c r="G760" i="85"/>
  <c r="D759" i="86" s="1"/>
  <c r="G759" s="1"/>
  <c r="G759" i="85"/>
  <c r="D758" i="86" s="1"/>
  <c r="G758" s="1"/>
  <c r="G758" i="85"/>
  <c r="D757" i="86" s="1"/>
  <c r="G757" s="1"/>
  <c r="G757" i="85"/>
  <c r="D756" i="86" s="1"/>
  <c r="G756" s="1"/>
  <c r="G756" i="85"/>
  <c r="D755" i="86" s="1"/>
  <c r="G755" s="1"/>
  <c r="G755" i="85"/>
  <c r="D754" i="86" s="1"/>
  <c r="G754" s="1"/>
  <c r="G754" i="85"/>
  <c r="D753" i="86" s="1"/>
  <c r="G753" s="1"/>
  <c r="G753" i="85"/>
  <c r="D752" i="86" s="1"/>
  <c r="G752" s="1"/>
  <c r="G752" i="85"/>
  <c r="D751" i="86" s="1"/>
  <c r="G751" s="1"/>
  <c r="G751" i="85"/>
  <c r="D750" i="86" s="1"/>
  <c r="G750" s="1"/>
  <c r="G750" i="85"/>
  <c r="D749" i="86" s="1"/>
  <c r="G749" s="1"/>
  <c r="G749" i="85"/>
  <c r="D748" i="86" s="1"/>
  <c r="G748" s="1"/>
  <c r="G748" i="85"/>
  <c r="D747" i="86" s="1"/>
  <c r="G747" s="1"/>
  <c r="G747" i="85"/>
  <c r="D746" i="86" s="1"/>
  <c r="G746" s="1"/>
  <c r="G746" i="85"/>
  <c r="D745" i="86" s="1"/>
  <c r="G745" s="1"/>
  <c r="G745" i="85"/>
  <c r="D744" i="86" s="1"/>
  <c r="G744" s="1"/>
  <c r="G744" i="85"/>
  <c r="D743" i="86" s="1"/>
  <c r="G743" s="1"/>
  <c r="G743" i="85"/>
  <c r="D742" i="86" s="1"/>
  <c r="G742" s="1"/>
  <c r="G742" i="85"/>
  <c r="D741" i="86" s="1"/>
  <c r="G741" s="1"/>
  <c r="G741" i="85"/>
  <c r="D740" i="86" s="1"/>
  <c r="G740" s="1"/>
  <c r="G740" i="85"/>
  <c r="D739" i="86" s="1"/>
  <c r="G739" s="1"/>
  <c r="G739" i="85"/>
  <c r="D738" i="86" s="1"/>
  <c r="G738" s="1"/>
  <c r="G738" i="85"/>
  <c r="D737" i="86" s="1"/>
  <c r="G737" s="1"/>
  <c r="G737" i="85"/>
  <c r="D736" i="86" s="1"/>
  <c r="G736" s="1"/>
  <c r="G736" i="85"/>
  <c r="D735" i="86" s="1"/>
  <c r="G735" s="1"/>
  <c r="G735" i="85"/>
  <c r="D734" i="86" s="1"/>
  <c r="G734" s="1"/>
  <c r="G734" i="85"/>
  <c r="D733" i="86" s="1"/>
  <c r="G733" s="1"/>
  <c r="G733" i="85"/>
  <c r="D732" i="86" s="1"/>
  <c r="G732" s="1"/>
  <c r="G732" i="85"/>
  <c r="D731" i="86" s="1"/>
  <c r="G731" s="1"/>
  <c r="G731" i="85"/>
  <c r="D730" i="86" s="1"/>
  <c r="G730" s="1"/>
  <c r="G730" i="85"/>
  <c r="D729" i="86" s="1"/>
  <c r="G729" s="1"/>
  <c r="G729" i="85"/>
  <c r="D728" i="86" s="1"/>
  <c r="G728" s="1"/>
  <c r="G728" i="85"/>
  <c r="D727" i="86" s="1"/>
  <c r="G727" s="1"/>
  <c r="G727" i="85"/>
  <c r="D726" i="86" s="1"/>
  <c r="G726" s="1"/>
  <c r="G726" i="85"/>
  <c r="D725" i="86" s="1"/>
  <c r="G725" s="1"/>
  <c r="G725" i="85"/>
  <c r="D724" i="86" s="1"/>
  <c r="G724" s="1"/>
  <c r="G724" i="85"/>
  <c r="D723" i="86" s="1"/>
  <c r="G723" s="1"/>
  <c r="G723" i="85"/>
  <c r="D722" i="86" s="1"/>
  <c r="G722" s="1"/>
  <c r="G722" i="85"/>
  <c r="D721" i="86" s="1"/>
  <c r="G721" s="1"/>
  <c r="G721" i="85"/>
  <c r="D720" i="86" s="1"/>
  <c r="G720" s="1"/>
  <c r="G720" i="85"/>
  <c r="D719" i="86" s="1"/>
  <c r="G719" s="1"/>
  <c r="G719" i="85"/>
  <c r="D718" i="86" s="1"/>
  <c r="G718" s="1"/>
  <c r="G718" i="85"/>
  <c r="D717" i="86" s="1"/>
  <c r="G717" s="1"/>
  <c r="G717" i="85"/>
  <c r="D716" i="86" s="1"/>
  <c r="G716" s="1"/>
  <c r="G716" i="85"/>
  <c r="D715" i="86" s="1"/>
  <c r="G715" s="1"/>
  <c r="G715" i="85"/>
  <c r="D714" i="86" s="1"/>
  <c r="G714" s="1"/>
  <c r="G714" i="85"/>
  <c r="D713" i="86" s="1"/>
  <c r="G713" s="1"/>
  <c r="G713" i="85"/>
  <c r="D712" i="86" s="1"/>
  <c r="G712" s="1"/>
  <c r="G712" i="85"/>
  <c r="D711" i="86" s="1"/>
  <c r="G711" s="1"/>
  <c r="G711" i="85"/>
  <c r="D710" i="86" s="1"/>
  <c r="G710" s="1"/>
  <c r="G710" i="85"/>
  <c r="D709" i="86" s="1"/>
  <c r="G709" s="1"/>
  <c r="G709" i="85"/>
  <c r="D708" i="86" s="1"/>
  <c r="G708" s="1"/>
  <c r="G708" i="85"/>
  <c r="D707" i="86" s="1"/>
  <c r="G707" s="1"/>
  <c r="G707" i="85"/>
  <c r="D706" i="86" s="1"/>
  <c r="G706" s="1"/>
  <c r="G706" i="85"/>
  <c r="D705" i="86" s="1"/>
  <c r="G705" s="1"/>
  <c r="G705" i="85"/>
  <c r="D704" i="86" s="1"/>
  <c r="G704" s="1"/>
  <c r="G704" i="85"/>
  <c r="D703" i="86" s="1"/>
  <c r="G703" s="1"/>
  <c r="G703" i="85"/>
  <c r="D702" i="86" s="1"/>
  <c r="G702" s="1"/>
  <c r="G702" i="85"/>
  <c r="D701" i="86" s="1"/>
  <c r="G701" s="1"/>
  <c r="G701" i="85"/>
  <c r="D700" i="86" s="1"/>
  <c r="G700" s="1"/>
  <c r="G700" i="85"/>
  <c r="D699" i="86" s="1"/>
  <c r="G699" s="1"/>
  <c r="G699" i="85"/>
  <c r="D698" i="86" s="1"/>
  <c r="G698" s="1"/>
  <c r="G698" i="85"/>
  <c r="D697" i="86" s="1"/>
  <c r="G697" s="1"/>
  <c r="G697" i="85"/>
  <c r="D696" i="86" s="1"/>
  <c r="G696" s="1"/>
  <c r="G696" i="85"/>
  <c r="D695" i="86" s="1"/>
  <c r="G695" s="1"/>
  <c r="G695" i="85"/>
  <c r="D694" i="86" s="1"/>
  <c r="G694" s="1"/>
  <c r="G694" i="85"/>
  <c r="D693" i="86" s="1"/>
  <c r="G693" s="1"/>
  <c r="G693" i="85"/>
  <c r="D692" i="86" s="1"/>
  <c r="G692" s="1"/>
  <c r="G692" i="85"/>
  <c r="D691" i="86" s="1"/>
  <c r="G691" s="1"/>
  <c r="G691" i="85"/>
  <c r="D690" i="86" s="1"/>
  <c r="G690" s="1"/>
  <c r="G690" i="85"/>
  <c r="D689" i="86" s="1"/>
  <c r="G689" s="1"/>
  <c r="G689" i="85"/>
  <c r="D688" i="86" s="1"/>
  <c r="G688" s="1"/>
  <c r="G688" i="85"/>
  <c r="D687" i="86" s="1"/>
  <c r="G687" s="1"/>
  <c r="G687" i="85"/>
  <c r="D686" i="86" s="1"/>
  <c r="G686" s="1"/>
  <c r="G686" i="85"/>
  <c r="D685" i="86" s="1"/>
  <c r="G685" s="1"/>
  <c r="G685" i="85"/>
  <c r="D684" i="86" s="1"/>
  <c r="G684" s="1"/>
  <c r="G684" i="85"/>
  <c r="D683" i="86" s="1"/>
  <c r="G683" s="1"/>
  <c r="G683" i="85"/>
  <c r="D682" i="86" s="1"/>
  <c r="G682" s="1"/>
  <c r="G682" i="85"/>
  <c r="D681" i="86" s="1"/>
  <c r="G681" s="1"/>
  <c r="G681" i="85"/>
  <c r="D680" i="86" s="1"/>
  <c r="G680" s="1"/>
  <c r="G680" i="85"/>
  <c r="D679" i="86" s="1"/>
  <c r="G679" s="1"/>
  <c r="G679" i="85"/>
  <c r="D678" i="86" s="1"/>
  <c r="G678" s="1"/>
  <c r="G678" i="85"/>
  <c r="D677" i="86" s="1"/>
  <c r="G677" s="1"/>
  <c r="G677" i="85"/>
  <c r="D676" i="86" s="1"/>
  <c r="G676" s="1"/>
  <c r="G676" i="85"/>
  <c r="D675" i="86" s="1"/>
  <c r="G675" s="1"/>
  <c r="G675" i="85"/>
  <c r="D674" i="86" s="1"/>
  <c r="G674" s="1"/>
  <c r="G674" i="85"/>
  <c r="D673" i="86" s="1"/>
  <c r="G673" s="1"/>
  <c r="G673" i="85"/>
  <c r="D672" i="86" s="1"/>
  <c r="G672" s="1"/>
  <c r="G672" i="85"/>
  <c r="D671" i="86" s="1"/>
  <c r="G671" s="1"/>
  <c r="G671" i="85"/>
  <c r="D670" i="86" s="1"/>
  <c r="G670" s="1"/>
  <c r="G670" i="85"/>
  <c r="D669" i="86" s="1"/>
  <c r="G669" s="1"/>
  <c r="G669" i="85"/>
  <c r="D668" i="86" s="1"/>
  <c r="G668" s="1"/>
  <c r="G668" i="85"/>
  <c r="D667" i="86" s="1"/>
  <c r="G667" s="1"/>
  <c r="G667" i="85"/>
  <c r="D666" i="86" s="1"/>
  <c r="G666" s="1"/>
  <c r="G666" i="85"/>
  <c r="D665" i="86" s="1"/>
  <c r="G665" s="1"/>
  <c r="G665" i="85"/>
  <c r="D664" i="86" s="1"/>
  <c r="G664" s="1"/>
  <c r="G664" i="85"/>
  <c r="D663" i="86" s="1"/>
  <c r="G663" s="1"/>
  <c r="G663" i="85"/>
  <c r="D662" i="86" s="1"/>
  <c r="G662" s="1"/>
  <c r="G662" i="85"/>
  <c r="D661" i="86" s="1"/>
  <c r="G661" s="1"/>
  <c r="G661" i="85"/>
  <c r="D660" i="86" s="1"/>
  <c r="G660" s="1"/>
  <c r="G660" i="85"/>
  <c r="D659" i="86" s="1"/>
  <c r="G659" s="1"/>
  <c r="G659" i="85"/>
  <c r="D658" i="86" s="1"/>
  <c r="G658" s="1"/>
  <c r="G658" i="85"/>
  <c r="D657" i="86" s="1"/>
  <c r="G657" s="1"/>
  <c r="G657" i="85"/>
  <c r="D656" i="86" s="1"/>
  <c r="G656" s="1"/>
  <c r="G656" i="85"/>
  <c r="D655" i="86" s="1"/>
  <c r="G655" s="1"/>
  <c r="G655" i="85"/>
  <c r="D654" i="86" s="1"/>
  <c r="G654" s="1"/>
  <c r="G654" i="85"/>
  <c r="D653" i="86" s="1"/>
  <c r="G653" s="1"/>
  <c r="G653" i="85"/>
  <c r="D652" i="86" s="1"/>
  <c r="G652" s="1"/>
  <c r="G652" i="85"/>
  <c r="D651" i="86" s="1"/>
  <c r="G651" s="1"/>
  <c r="G651" i="85"/>
  <c r="D650" i="86" s="1"/>
  <c r="G650" s="1"/>
  <c r="G650" i="85"/>
  <c r="D649" i="86" s="1"/>
  <c r="G649" s="1"/>
  <c r="G649" i="85"/>
  <c r="D648" i="86" s="1"/>
  <c r="G648" s="1"/>
  <c r="G648" i="85"/>
  <c r="D647" i="86" s="1"/>
  <c r="G647" s="1"/>
  <c r="G647" i="85"/>
  <c r="D646" i="86" s="1"/>
  <c r="G646" s="1"/>
  <c r="G646" i="85"/>
  <c r="D645" i="86" s="1"/>
  <c r="G645" s="1"/>
  <c r="G645" i="85"/>
  <c r="D644" i="86" s="1"/>
  <c r="G644" s="1"/>
  <c r="G644" i="85"/>
  <c r="D643" i="86" s="1"/>
  <c r="G643" s="1"/>
  <c r="G643" i="85"/>
  <c r="D642" i="86" s="1"/>
  <c r="G642" s="1"/>
  <c r="G642" i="85"/>
  <c r="D641" i="86" s="1"/>
  <c r="G641" s="1"/>
  <c r="G641" i="85"/>
  <c r="D640" i="86" s="1"/>
  <c r="G640" s="1"/>
  <c r="G640" i="85"/>
  <c r="D639" i="86" s="1"/>
  <c r="G639" s="1"/>
  <c r="G639" i="85"/>
  <c r="D638" i="86" s="1"/>
  <c r="G638" s="1"/>
  <c r="G638" i="85"/>
  <c r="D637" i="86" s="1"/>
  <c r="G637" s="1"/>
  <c r="G637" i="85"/>
  <c r="D636" i="86" s="1"/>
  <c r="G636" s="1"/>
  <c r="G636" i="85"/>
  <c r="D635" i="86" s="1"/>
  <c r="G635" s="1"/>
  <c r="G635" i="85"/>
  <c r="D634" i="86" s="1"/>
  <c r="G634" s="1"/>
  <c r="G634" i="85"/>
  <c r="D633" i="86" s="1"/>
  <c r="G633" s="1"/>
  <c r="G633" i="85"/>
  <c r="D632" i="86" s="1"/>
  <c r="G632" s="1"/>
  <c r="G632" i="85"/>
  <c r="D631" i="86" s="1"/>
  <c r="G631" s="1"/>
  <c r="G631" i="85"/>
  <c r="D630" i="86" s="1"/>
  <c r="G630" s="1"/>
  <c r="G630" i="85"/>
  <c r="D629" i="86" s="1"/>
  <c r="G629" s="1"/>
  <c r="G629" i="85"/>
  <c r="D628" i="86" s="1"/>
  <c r="G628" s="1"/>
  <c r="G628" i="85"/>
  <c r="D627" i="86" s="1"/>
  <c r="G627" s="1"/>
  <c r="G627" i="85"/>
  <c r="D626" i="86" s="1"/>
  <c r="G626" s="1"/>
  <c r="G626" i="85"/>
  <c r="D625" i="86" s="1"/>
  <c r="G625" s="1"/>
  <c r="G625" i="85"/>
  <c r="D624" i="86" s="1"/>
  <c r="G624" s="1"/>
  <c r="G624" i="85"/>
  <c r="D623" i="86" s="1"/>
  <c r="G623" s="1"/>
  <c r="G623" i="85"/>
  <c r="D622" i="86" s="1"/>
  <c r="G622" s="1"/>
  <c r="G622" i="85"/>
  <c r="D621" i="86" s="1"/>
  <c r="G621" s="1"/>
  <c r="G621" i="85"/>
  <c r="D620" i="86" s="1"/>
  <c r="G620" s="1"/>
  <c r="G620" i="85"/>
  <c r="D619" i="86" s="1"/>
  <c r="G619" s="1"/>
  <c r="G619" i="85"/>
  <c r="D618" i="86" s="1"/>
  <c r="G618" s="1"/>
  <c r="G618" i="85"/>
  <c r="D617" i="86" s="1"/>
  <c r="G617" s="1"/>
  <c r="G617" i="85"/>
  <c r="D616" i="86" s="1"/>
  <c r="G616" s="1"/>
  <c r="G616" i="85"/>
  <c r="D615" i="86" s="1"/>
  <c r="G615" s="1"/>
  <c r="G615" i="85"/>
  <c r="D614" i="86" s="1"/>
  <c r="G614" s="1"/>
  <c r="G614" i="85"/>
  <c r="D613" i="86" s="1"/>
  <c r="G613" s="1"/>
  <c r="G613" i="85"/>
  <c r="D612" i="86" s="1"/>
  <c r="G612" s="1"/>
  <c r="G612" i="85"/>
  <c r="D611" i="86" s="1"/>
  <c r="G611" s="1"/>
  <c r="G611" i="85"/>
  <c r="D610" i="86" s="1"/>
  <c r="G610" s="1"/>
  <c r="G610" i="85"/>
  <c r="D609" i="86" s="1"/>
  <c r="G609" s="1"/>
  <c r="G609" i="85"/>
  <c r="D608" i="86" s="1"/>
  <c r="G608" s="1"/>
  <c r="G608" i="85"/>
  <c r="D607" i="86" s="1"/>
  <c r="G607" s="1"/>
  <c r="G607" i="85"/>
  <c r="D606" i="86" s="1"/>
  <c r="G606" s="1"/>
  <c r="G606" i="85"/>
  <c r="D605" i="86" s="1"/>
  <c r="G605" s="1"/>
  <c r="G605" i="85"/>
  <c r="D604" i="86" s="1"/>
  <c r="G604" s="1"/>
  <c r="G604" i="85"/>
  <c r="D603" i="86" s="1"/>
  <c r="G603" s="1"/>
  <c r="G603" i="85"/>
  <c r="D602" i="86" s="1"/>
  <c r="G602" s="1"/>
  <c r="G602" i="85"/>
  <c r="D601" i="86" s="1"/>
  <c r="G601" s="1"/>
  <c r="G601" i="85"/>
  <c r="D600" i="86" s="1"/>
  <c r="G600" s="1"/>
  <c r="G600" i="85"/>
  <c r="D599" i="86" s="1"/>
  <c r="G599" s="1"/>
  <c r="G599" i="85"/>
  <c r="D598" i="86" s="1"/>
  <c r="G598" s="1"/>
  <c r="G598" i="85"/>
  <c r="D597" i="86" s="1"/>
  <c r="G597" s="1"/>
  <c r="G597" i="85"/>
  <c r="D596" i="86" s="1"/>
  <c r="G596" s="1"/>
  <c r="G596" i="85"/>
  <c r="D595" i="86" s="1"/>
  <c r="G595" s="1"/>
  <c r="G595" i="85"/>
  <c r="D594" i="86" s="1"/>
  <c r="G594" s="1"/>
  <c r="G594" i="85"/>
  <c r="D593" i="86" s="1"/>
  <c r="G593" s="1"/>
  <c r="G593" i="85"/>
  <c r="D592" i="86" s="1"/>
  <c r="G592" s="1"/>
  <c r="G592" i="85"/>
  <c r="D591" i="86" s="1"/>
  <c r="G591" s="1"/>
  <c r="G591" i="85"/>
  <c r="D590" i="86" s="1"/>
  <c r="G590" s="1"/>
  <c r="G590" i="85"/>
  <c r="D589" i="86" s="1"/>
  <c r="G589" s="1"/>
  <c r="G589" i="85"/>
  <c r="D588" i="86" s="1"/>
  <c r="G588" s="1"/>
  <c r="G588" i="85"/>
  <c r="D587" i="86" s="1"/>
  <c r="G587" s="1"/>
  <c r="G587" i="85"/>
  <c r="D586" i="86" s="1"/>
  <c r="G586" s="1"/>
  <c r="G586" i="85"/>
  <c r="D585" i="86" s="1"/>
  <c r="G585" s="1"/>
  <c r="G585" i="85"/>
  <c r="D584" i="86" s="1"/>
  <c r="G584" s="1"/>
  <c r="G584" i="85"/>
  <c r="D583" i="86" s="1"/>
  <c r="G583" s="1"/>
  <c r="G583" i="85"/>
  <c r="D582" i="86" s="1"/>
  <c r="G582" s="1"/>
  <c r="G582" i="85"/>
  <c r="D581" i="86" s="1"/>
  <c r="G581" s="1"/>
  <c r="G581" i="85"/>
  <c r="D580" i="86" s="1"/>
  <c r="G580" s="1"/>
  <c r="G580" i="85"/>
  <c r="D579" i="86" s="1"/>
  <c r="G579" s="1"/>
  <c r="G579" i="85"/>
  <c r="D578" i="86" s="1"/>
  <c r="G578" s="1"/>
  <c r="G578" i="85"/>
  <c r="D577" i="86" s="1"/>
  <c r="G577" s="1"/>
  <c r="G577" i="85"/>
  <c r="D576" i="86" s="1"/>
  <c r="G576" s="1"/>
  <c r="G576" i="85"/>
  <c r="D575" i="86" s="1"/>
  <c r="G575" s="1"/>
  <c r="G575" i="85"/>
  <c r="D574" i="86" s="1"/>
  <c r="G574" s="1"/>
  <c r="G574" i="85"/>
  <c r="D573" i="86" s="1"/>
  <c r="G573" s="1"/>
  <c r="G573" i="85"/>
  <c r="D572" i="86" s="1"/>
  <c r="G572" s="1"/>
  <c r="G572" i="85"/>
  <c r="D571" i="86" s="1"/>
  <c r="G571" s="1"/>
  <c r="G571" i="85"/>
  <c r="D570" i="86" s="1"/>
  <c r="G570" s="1"/>
  <c r="G570" i="85"/>
  <c r="D569" i="86" s="1"/>
  <c r="G569" s="1"/>
  <c r="G569" i="85"/>
  <c r="D568" i="86" s="1"/>
  <c r="G568" s="1"/>
  <c r="G568" i="85"/>
  <c r="D567" i="86" s="1"/>
  <c r="G567" s="1"/>
  <c r="G567" i="85"/>
  <c r="D566" i="86" s="1"/>
  <c r="G566" s="1"/>
  <c r="G566" i="85"/>
  <c r="D565" i="86" s="1"/>
  <c r="G565" s="1"/>
  <c r="G565" i="85"/>
  <c r="D564" i="86" s="1"/>
  <c r="G564" s="1"/>
  <c r="G564" i="85"/>
  <c r="D563" i="86" s="1"/>
  <c r="G563" s="1"/>
  <c r="G563" i="85"/>
  <c r="D562" i="86" s="1"/>
  <c r="G562" s="1"/>
  <c r="G562" i="85"/>
  <c r="D561" i="86" s="1"/>
  <c r="G561" s="1"/>
  <c r="G561" i="85"/>
  <c r="D560" i="86" s="1"/>
  <c r="G560" s="1"/>
  <c r="G560" i="85"/>
  <c r="D559" i="86" s="1"/>
  <c r="G559" s="1"/>
  <c r="G559" i="85"/>
  <c r="D558" i="86" s="1"/>
  <c r="G558" s="1"/>
  <c r="G558" i="85"/>
  <c r="D557" i="86" s="1"/>
  <c r="G557" s="1"/>
  <c r="G557" i="85"/>
  <c r="D556" i="86" s="1"/>
  <c r="G556" s="1"/>
  <c r="G556" i="85"/>
  <c r="D555" i="86" s="1"/>
  <c r="G555" s="1"/>
  <c r="G555" i="85"/>
  <c r="D554" i="86" s="1"/>
  <c r="G554" s="1"/>
  <c r="G554" i="85"/>
  <c r="D553" i="86" s="1"/>
  <c r="G553" s="1"/>
  <c r="G553" i="85"/>
  <c r="D552" i="86" s="1"/>
  <c r="G552" s="1"/>
  <c r="G552" i="85"/>
  <c r="D551" i="86" s="1"/>
  <c r="G551" s="1"/>
  <c r="G551" i="85"/>
  <c r="D550" i="86" s="1"/>
  <c r="G550" s="1"/>
  <c r="G550" i="85"/>
  <c r="D549" i="86" s="1"/>
  <c r="G549" s="1"/>
  <c r="G549" i="85"/>
  <c r="D548" i="86" s="1"/>
  <c r="G548" s="1"/>
  <c r="G548" i="85"/>
  <c r="D547" i="86" s="1"/>
  <c r="G547" s="1"/>
  <c r="G547" i="85"/>
  <c r="D546" i="86" s="1"/>
  <c r="G546" s="1"/>
  <c r="G546" i="85"/>
  <c r="D545" i="86" s="1"/>
  <c r="G545" s="1"/>
  <c r="G545" i="85"/>
  <c r="D544" i="86" s="1"/>
  <c r="G544" s="1"/>
  <c r="G544" i="85"/>
  <c r="D543" i="86" s="1"/>
  <c r="G543" s="1"/>
  <c r="G543" i="85"/>
  <c r="D542" i="86" s="1"/>
  <c r="G542" s="1"/>
  <c r="G542" i="85"/>
  <c r="D541" i="86" s="1"/>
  <c r="G541" s="1"/>
  <c r="G541" i="85"/>
  <c r="D540" i="86" s="1"/>
  <c r="G540" s="1"/>
  <c r="G540" i="85"/>
  <c r="D539" i="86" s="1"/>
  <c r="G539" s="1"/>
  <c r="G539" i="85"/>
  <c r="D538" i="86" s="1"/>
  <c r="G538" s="1"/>
  <c r="G538" i="85"/>
  <c r="D537" i="86" s="1"/>
  <c r="G537" s="1"/>
  <c r="G537" i="85"/>
  <c r="D536" i="86" s="1"/>
  <c r="G536" s="1"/>
  <c r="G536" i="85"/>
  <c r="D535" i="86" s="1"/>
  <c r="G535" s="1"/>
  <c r="G535" i="85"/>
  <c r="D534" i="86" s="1"/>
  <c r="G534" s="1"/>
  <c r="G534" i="85"/>
  <c r="D533" i="86" s="1"/>
  <c r="G533" s="1"/>
  <c r="G533" i="85"/>
  <c r="D532" i="86" s="1"/>
  <c r="G532" s="1"/>
  <c r="G532" i="85"/>
  <c r="D531" i="86" s="1"/>
  <c r="G531" s="1"/>
  <c r="G531" i="85"/>
  <c r="D530" i="86" s="1"/>
  <c r="G530" s="1"/>
  <c r="G530" i="85"/>
  <c r="D529" i="86" s="1"/>
  <c r="G529" s="1"/>
  <c r="G529" i="85"/>
  <c r="D528" i="86" s="1"/>
  <c r="G528" s="1"/>
  <c r="G528" i="85"/>
  <c r="D527" i="86" s="1"/>
  <c r="G527" s="1"/>
  <c r="G527" i="85"/>
  <c r="D526" i="86" s="1"/>
  <c r="G526" s="1"/>
  <c r="G526" i="85"/>
  <c r="D525" i="86" s="1"/>
  <c r="G525" s="1"/>
  <c r="G525" i="85"/>
  <c r="D524" i="86" s="1"/>
  <c r="G524" s="1"/>
  <c r="G524" i="85"/>
  <c r="D523" i="86" s="1"/>
  <c r="G523" s="1"/>
  <c r="G523" i="85"/>
  <c r="D522" i="86" s="1"/>
  <c r="G522" s="1"/>
  <c r="G522" i="85"/>
  <c r="D521" i="86" s="1"/>
  <c r="G521" s="1"/>
  <c r="G521" i="85"/>
  <c r="D520" i="86" s="1"/>
  <c r="G520" s="1"/>
  <c r="G520" i="85"/>
  <c r="D519" i="86" s="1"/>
  <c r="G519" s="1"/>
  <c r="G519" i="85"/>
  <c r="D518" i="86" s="1"/>
  <c r="G518" s="1"/>
  <c r="G518" i="85"/>
  <c r="D517" i="86" s="1"/>
  <c r="G517" s="1"/>
  <c r="G517" i="85"/>
  <c r="D516" i="86" s="1"/>
  <c r="G516" s="1"/>
  <c r="G516" i="85"/>
  <c r="D515" i="86" s="1"/>
  <c r="G515" s="1"/>
  <c r="G515" i="85"/>
  <c r="D514" i="86" s="1"/>
  <c r="G514" s="1"/>
  <c r="G514" i="85"/>
  <c r="D513" i="86" s="1"/>
  <c r="G513" s="1"/>
  <c r="G513" i="85"/>
  <c r="D512" i="86" s="1"/>
  <c r="G512" s="1"/>
  <c r="G512" i="85"/>
  <c r="D511" i="86" s="1"/>
  <c r="G511" s="1"/>
  <c r="G511" i="85"/>
  <c r="D510" i="86" s="1"/>
  <c r="G510" s="1"/>
  <c r="G510" i="85"/>
  <c r="D509" i="86" s="1"/>
  <c r="G509" s="1"/>
  <c r="G509" i="85"/>
  <c r="D508" i="86" s="1"/>
  <c r="G508" s="1"/>
  <c r="G508" i="85"/>
  <c r="D507" i="86" s="1"/>
  <c r="G507" s="1"/>
  <c r="G507" i="85"/>
  <c r="D506" i="86" s="1"/>
  <c r="G506" s="1"/>
  <c r="G506" i="85"/>
  <c r="D505" i="86" s="1"/>
  <c r="G505" s="1"/>
  <c r="G505" i="85"/>
  <c r="D504" i="86" s="1"/>
  <c r="G504" s="1"/>
  <c r="G504" i="85"/>
  <c r="D503" i="86" s="1"/>
  <c r="G503" s="1"/>
  <c r="G503" i="85"/>
  <c r="D502" i="86" s="1"/>
  <c r="G502" s="1"/>
  <c r="G502" i="85"/>
  <c r="D501" i="86" s="1"/>
  <c r="G501" s="1"/>
  <c r="G501" i="85"/>
  <c r="D500" i="86" s="1"/>
  <c r="G500" s="1"/>
  <c r="G500" i="85"/>
  <c r="D499" i="86" s="1"/>
  <c r="G499" s="1"/>
  <c r="G499" i="85"/>
  <c r="D498" i="86" s="1"/>
  <c r="G498" s="1"/>
  <c r="G498" i="85"/>
  <c r="D497" i="86" s="1"/>
  <c r="G497" s="1"/>
  <c r="G497" i="85"/>
  <c r="D496" i="86" s="1"/>
  <c r="G496" s="1"/>
  <c r="G496" i="85"/>
  <c r="D495" i="86" s="1"/>
  <c r="G495" s="1"/>
  <c r="G495" i="85"/>
  <c r="D494" i="86" s="1"/>
  <c r="G494" s="1"/>
  <c r="G494" i="85"/>
  <c r="D493" i="86" s="1"/>
  <c r="G493" s="1"/>
  <c r="G493" i="85"/>
  <c r="D492" i="86" s="1"/>
  <c r="G492" s="1"/>
  <c r="G492" i="85"/>
  <c r="D491" i="86" s="1"/>
  <c r="G491" s="1"/>
  <c r="G491" i="85"/>
  <c r="D490" i="86" s="1"/>
  <c r="G490" s="1"/>
  <c r="G490" i="85"/>
  <c r="D489" i="86" s="1"/>
  <c r="G489" s="1"/>
  <c r="G489" i="85"/>
  <c r="D488" i="86" s="1"/>
  <c r="G488" s="1"/>
  <c r="G488" i="85"/>
  <c r="D487" i="86" s="1"/>
  <c r="G487" s="1"/>
  <c r="G487" i="85"/>
  <c r="D486" i="86" s="1"/>
  <c r="G486" s="1"/>
  <c r="G486" i="85"/>
  <c r="D485" i="86" s="1"/>
  <c r="G485" s="1"/>
  <c r="G485" i="85"/>
  <c r="D484" i="86" s="1"/>
  <c r="G484" s="1"/>
  <c r="G484" i="85"/>
  <c r="D483" i="86" s="1"/>
  <c r="G483" s="1"/>
  <c r="G483" i="85"/>
  <c r="D482" i="86" s="1"/>
  <c r="G482" s="1"/>
  <c r="G482" i="85"/>
  <c r="D481" i="86" s="1"/>
  <c r="G481" s="1"/>
  <c r="G481" i="85"/>
  <c r="D480" i="86" s="1"/>
  <c r="G480" s="1"/>
  <c r="G480" i="85"/>
  <c r="D479" i="86" s="1"/>
  <c r="G479" s="1"/>
  <c r="G479" i="85"/>
  <c r="D478" i="86" s="1"/>
  <c r="G478" s="1"/>
  <c r="G478" i="85"/>
  <c r="D477" i="86" s="1"/>
  <c r="G477" s="1"/>
  <c r="G477" i="85"/>
  <c r="D476" i="86" s="1"/>
  <c r="G476" s="1"/>
  <c r="G476" i="85"/>
  <c r="D475" i="86" s="1"/>
  <c r="G475" s="1"/>
  <c r="G475" i="85"/>
  <c r="D474" i="86" s="1"/>
  <c r="G474" s="1"/>
  <c r="G474" i="85"/>
  <c r="D473" i="86" s="1"/>
  <c r="G473" s="1"/>
  <c r="G473" i="85"/>
  <c r="D472" i="86" s="1"/>
  <c r="G472" s="1"/>
  <c r="G472" i="85"/>
  <c r="D471" i="86" s="1"/>
  <c r="G471" s="1"/>
  <c r="G471" i="85"/>
  <c r="D470" i="86" s="1"/>
  <c r="G470" s="1"/>
  <c r="G470" i="85"/>
  <c r="D469" i="86" s="1"/>
  <c r="G469" s="1"/>
  <c r="G469" i="85"/>
  <c r="D468" i="86" s="1"/>
  <c r="G468" s="1"/>
  <c r="G468" i="85"/>
  <c r="D467" i="86" s="1"/>
  <c r="G467" s="1"/>
  <c r="G467" i="85"/>
  <c r="D466" i="86" s="1"/>
  <c r="G466" s="1"/>
  <c r="G466" i="85"/>
  <c r="D465" i="86" s="1"/>
  <c r="G465" s="1"/>
  <c r="G465" i="85"/>
  <c r="D464" i="86" s="1"/>
  <c r="G464" s="1"/>
  <c r="G464" i="85"/>
  <c r="D463" i="86" s="1"/>
  <c r="G463" s="1"/>
  <c r="G463" i="85"/>
  <c r="D462" i="86" s="1"/>
  <c r="G462" s="1"/>
  <c r="G462" i="85"/>
  <c r="D461" i="86" s="1"/>
  <c r="G461" s="1"/>
  <c r="G461" i="85"/>
  <c r="D460" i="86" s="1"/>
  <c r="G460" s="1"/>
  <c r="G460" i="85"/>
  <c r="D459" i="86" s="1"/>
  <c r="G459" s="1"/>
  <c r="G459" i="85"/>
  <c r="D458" i="86" s="1"/>
  <c r="G458" s="1"/>
  <c r="G458" i="85"/>
  <c r="D457" i="86" s="1"/>
  <c r="G457" s="1"/>
  <c r="G457" i="85"/>
  <c r="D456" i="86" s="1"/>
  <c r="G456" s="1"/>
  <c r="G456" i="85"/>
  <c r="D455" i="86" s="1"/>
  <c r="G455" s="1"/>
  <c r="G455" i="85"/>
  <c r="D454" i="86" s="1"/>
  <c r="G454" s="1"/>
  <c r="G454" i="85"/>
  <c r="D453" i="86" s="1"/>
  <c r="G453" s="1"/>
  <c r="G453" i="85"/>
  <c r="D452" i="86" s="1"/>
  <c r="G452" s="1"/>
  <c r="G452" i="85"/>
  <c r="D451" i="86" s="1"/>
  <c r="G451" s="1"/>
  <c r="G451" i="85"/>
  <c r="D450" i="86" s="1"/>
  <c r="G450" s="1"/>
  <c r="G450" i="85"/>
  <c r="D449" i="86" s="1"/>
  <c r="G449" s="1"/>
  <c r="G449" i="85"/>
  <c r="D448" i="86" s="1"/>
  <c r="G448" s="1"/>
  <c r="G448" i="85"/>
  <c r="D447" i="86" s="1"/>
  <c r="G447" s="1"/>
  <c r="G447" i="85"/>
  <c r="D446" i="86" s="1"/>
  <c r="G446" s="1"/>
  <c r="G446" i="85"/>
  <c r="D445" i="86" s="1"/>
  <c r="G445" s="1"/>
  <c r="G445" i="85"/>
  <c r="D444" i="86" s="1"/>
  <c r="G444" s="1"/>
  <c r="G444" i="85"/>
  <c r="D443" i="86" s="1"/>
  <c r="G443" s="1"/>
  <c r="G443" i="85"/>
  <c r="D442" i="86" s="1"/>
  <c r="G442" s="1"/>
  <c r="G442" i="85"/>
  <c r="D441" i="86" s="1"/>
  <c r="G441" s="1"/>
  <c r="G441" i="85"/>
  <c r="D440" i="86" s="1"/>
  <c r="G440" s="1"/>
  <c r="G440" i="85"/>
  <c r="D439" i="86" s="1"/>
  <c r="G439" s="1"/>
  <c r="G439" i="85"/>
  <c r="D438" i="86" s="1"/>
  <c r="G438" s="1"/>
  <c r="G438" i="85"/>
  <c r="D437" i="86" s="1"/>
  <c r="G437" s="1"/>
  <c r="G437" i="85"/>
  <c r="D436" i="86" s="1"/>
  <c r="G436" s="1"/>
  <c r="G436" i="85"/>
  <c r="D435" i="86" s="1"/>
  <c r="G435" s="1"/>
  <c r="G435" i="85"/>
  <c r="D434" i="86" s="1"/>
  <c r="G434" s="1"/>
  <c r="G434" i="85"/>
  <c r="D433" i="86" s="1"/>
  <c r="G433" s="1"/>
  <c r="G433" i="85"/>
  <c r="D432" i="86" s="1"/>
  <c r="G432" s="1"/>
  <c r="G432" i="85"/>
  <c r="D431" i="86" s="1"/>
  <c r="G431" s="1"/>
  <c r="G431" i="85"/>
  <c r="D430" i="86" s="1"/>
  <c r="G430" s="1"/>
  <c r="G430" i="85"/>
  <c r="D429" i="86" s="1"/>
  <c r="G429" s="1"/>
  <c r="G429" i="85"/>
  <c r="D428" i="86" s="1"/>
  <c r="G428" s="1"/>
  <c r="G428" i="85"/>
  <c r="D427" i="86" s="1"/>
  <c r="G427" s="1"/>
  <c r="G427" i="85"/>
  <c r="D426" i="86" s="1"/>
  <c r="G426" s="1"/>
  <c r="G426" i="85"/>
  <c r="D425" i="86" s="1"/>
  <c r="G425" s="1"/>
  <c r="G425" i="85"/>
  <c r="D424" i="86" s="1"/>
  <c r="G424" s="1"/>
  <c r="G424" i="85"/>
  <c r="D423" i="86" s="1"/>
  <c r="G423" s="1"/>
  <c r="G423" i="85"/>
  <c r="D422" i="86" s="1"/>
  <c r="G422" s="1"/>
  <c r="G422" i="85"/>
  <c r="D421" i="86" s="1"/>
  <c r="G421" s="1"/>
  <c r="G421" i="85"/>
  <c r="D420" i="86" s="1"/>
  <c r="G420" s="1"/>
  <c r="G420" i="85"/>
  <c r="D419" i="86" s="1"/>
  <c r="G419" s="1"/>
  <c r="G419" i="85"/>
  <c r="D418" i="86" s="1"/>
  <c r="G418" s="1"/>
  <c r="G418" i="85"/>
  <c r="D417" i="86" s="1"/>
  <c r="G417" s="1"/>
  <c r="G417" i="85"/>
  <c r="D416" i="86" s="1"/>
  <c r="G416" s="1"/>
  <c r="G416" i="85"/>
  <c r="D415" i="86" s="1"/>
  <c r="G415" s="1"/>
  <c r="G415" i="85"/>
  <c r="D414" i="86" s="1"/>
  <c r="G414" s="1"/>
  <c r="G414" i="85"/>
  <c r="D413" i="86" s="1"/>
  <c r="G413" s="1"/>
  <c r="G413" i="85"/>
  <c r="D412" i="86" s="1"/>
  <c r="G412" s="1"/>
  <c r="G412" i="85"/>
  <c r="D411" i="86" s="1"/>
  <c r="G411" s="1"/>
  <c r="G411" i="85"/>
  <c r="D410" i="86" s="1"/>
  <c r="G410" s="1"/>
  <c r="G410" i="85"/>
  <c r="D409" i="86" s="1"/>
  <c r="G409" s="1"/>
  <c r="G409" i="85"/>
  <c r="D408" i="86" s="1"/>
  <c r="G408" s="1"/>
  <c r="G408" i="85"/>
  <c r="D407" i="86" s="1"/>
  <c r="G407" s="1"/>
  <c r="G407" i="85"/>
  <c r="D406" i="86" s="1"/>
  <c r="G406" s="1"/>
  <c r="G406" i="85"/>
  <c r="D405" i="86" s="1"/>
  <c r="G405" s="1"/>
  <c r="G405" i="85"/>
  <c r="D404" i="86" s="1"/>
  <c r="G404" s="1"/>
  <c r="G404" i="85"/>
  <c r="D403" i="86" s="1"/>
  <c r="G403" s="1"/>
  <c r="G403" i="85"/>
  <c r="D402" i="86" s="1"/>
  <c r="G402" s="1"/>
  <c r="G402" i="85"/>
  <c r="D401" i="86" s="1"/>
  <c r="G401" s="1"/>
  <c r="G401" i="85"/>
  <c r="D400" i="86" s="1"/>
  <c r="G400" s="1"/>
  <c r="G400" i="85"/>
  <c r="D399" i="86" s="1"/>
  <c r="G399" s="1"/>
  <c r="G399" i="85"/>
  <c r="D398" i="86" s="1"/>
  <c r="G398" s="1"/>
  <c r="G398" i="85"/>
  <c r="D397" i="86" s="1"/>
  <c r="G397" s="1"/>
  <c r="G397" i="85"/>
  <c r="D396" i="86" s="1"/>
  <c r="G396" s="1"/>
  <c r="G396" i="85"/>
  <c r="D395" i="86" s="1"/>
  <c r="G395" s="1"/>
  <c r="G395" i="85"/>
  <c r="D394" i="86" s="1"/>
  <c r="G394" s="1"/>
  <c r="G394" i="85"/>
  <c r="D393" i="86" s="1"/>
  <c r="G393" s="1"/>
  <c r="G393" i="85"/>
  <c r="D392" i="86" s="1"/>
  <c r="G392" s="1"/>
  <c r="G392" i="85"/>
  <c r="D391" i="86" s="1"/>
  <c r="G391" s="1"/>
  <c r="G391" i="85"/>
  <c r="D390" i="86" s="1"/>
  <c r="G390" s="1"/>
  <c r="G390" i="85"/>
  <c r="D389" i="86" s="1"/>
  <c r="G389" s="1"/>
  <c r="G389" i="85"/>
  <c r="D388" i="86" s="1"/>
  <c r="G388" s="1"/>
  <c r="G388" i="85"/>
  <c r="D387" i="86" s="1"/>
  <c r="G387" s="1"/>
  <c r="G387" i="85"/>
  <c r="D386" i="86" s="1"/>
  <c r="G386" s="1"/>
  <c r="G386" i="85"/>
  <c r="D385" i="86" s="1"/>
  <c r="G385" s="1"/>
  <c r="G385" i="85"/>
  <c r="D384" i="86" s="1"/>
  <c r="G384" s="1"/>
  <c r="G384" i="85"/>
  <c r="D383" i="86" s="1"/>
  <c r="G383" s="1"/>
  <c r="G383" i="85"/>
  <c r="D382" i="86" s="1"/>
  <c r="G382" s="1"/>
  <c r="G382" i="85"/>
  <c r="D381" i="86" s="1"/>
  <c r="G381" s="1"/>
  <c r="G381" i="85"/>
  <c r="D380" i="86" s="1"/>
  <c r="G380" s="1"/>
  <c r="G380" i="85"/>
  <c r="D379" i="86" s="1"/>
  <c r="G379" s="1"/>
  <c r="G379" i="85"/>
  <c r="D378" i="86" s="1"/>
  <c r="G378" s="1"/>
  <c r="G378" i="85"/>
  <c r="D377" i="86" s="1"/>
  <c r="G377" s="1"/>
  <c r="G377" i="85"/>
  <c r="D376" i="86" s="1"/>
  <c r="G376" s="1"/>
  <c r="G376" i="85"/>
  <c r="D375" i="86" s="1"/>
  <c r="G375" s="1"/>
  <c r="G375" i="85"/>
  <c r="D374" i="86" s="1"/>
  <c r="G374" s="1"/>
  <c r="G374" i="85"/>
  <c r="D373" i="86" s="1"/>
  <c r="G373" s="1"/>
  <c r="G373" i="85"/>
  <c r="D372" i="86" s="1"/>
  <c r="G372" s="1"/>
  <c r="G372" i="85"/>
  <c r="D371" i="86" s="1"/>
  <c r="G371" s="1"/>
  <c r="G371" i="85"/>
  <c r="D370" i="86" s="1"/>
  <c r="G370" s="1"/>
  <c r="G370" i="85"/>
  <c r="D369" i="86" s="1"/>
  <c r="G369" s="1"/>
  <c r="G369" i="85"/>
  <c r="D368" i="86" s="1"/>
  <c r="G368" s="1"/>
  <c r="G368" i="85"/>
  <c r="D367" i="86" s="1"/>
  <c r="G367" s="1"/>
  <c r="G367" i="85"/>
  <c r="D366" i="86" s="1"/>
  <c r="G366" s="1"/>
  <c r="G366" i="85"/>
  <c r="D365" i="86" s="1"/>
  <c r="G365" s="1"/>
  <c r="G365" i="85"/>
  <c r="D364" i="86" s="1"/>
  <c r="G364" s="1"/>
  <c r="G364" i="85"/>
  <c r="D363" i="86" s="1"/>
  <c r="G363" s="1"/>
  <c r="G363" i="85"/>
  <c r="D362" i="86" s="1"/>
  <c r="G362" s="1"/>
  <c r="G362" i="85"/>
  <c r="D361" i="86" s="1"/>
  <c r="G361" s="1"/>
  <c r="G361" i="85"/>
  <c r="D360" i="86" s="1"/>
  <c r="G360" s="1"/>
  <c r="G360" i="85"/>
  <c r="D359" i="86" s="1"/>
  <c r="G359" s="1"/>
  <c r="G359" i="85"/>
  <c r="D358" i="86" s="1"/>
  <c r="G358" s="1"/>
  <c r="G358" i="85"/>
  <c r="D357" i="86" s="1"/>
  <c r="G357" s="1"/>
  <c r="G357" i="85"/>
  <c r="D356" i="86" s="1"/>
  <c r="G356" s="1"/>
  <c r="G356" i="85"/>
  <c r="D355" i="86" s="1"/>
  <c r="G355" s="1"/>
  <c r="G355" i="85"/>
  <c r="D354" i="86" s="1"/>
  <c r="G354" s="1"/>
  <c r="G354" i="85"/>
  <c r="D353" i="86" s="1"/>
  <c r="G353" s="1"/>
  <c r="G353" i="85"/>
  <c r="D352" i="86" s="1"/>
  <c r="G352" s="1"/>
  <c r="G352" i="85"/>
  <c r="D351" i="86" s="1"/>
  <c r="G351" s="1"/>
  <c r="G351" i="85"/>
  <c r="D350" i="86" s="1"/>
  <c r="G350" s="1"/>
  <c r="G350" i="85"/>
  <c r="D349" i="86" s="1"/>
  <c r="G349" s="1"/>
  <c r="G349" i="85"/>
  <c r="D348" i="86" s="1"/>
  <c r="G348" s="1"/>
  <c r="G348" i="85"/>
  <c r="D347" i="86" s="1"/>
  <c r="G347" s="1"/>
  <c r="G347" i="85"/>
  <c r="D346" i="86" s="1"/>
  <c r="G346" s="1"/>
  <c r="G346" i="85"/>
  <c r="D345" i="86" s="1"/>
  <c r="G345" s="1"/>
  <c r="G345" i="85"/>
  <c r="D344" i="86" s="1"/>
  <c r="G344" s="1"/>
  <c r="G344" i="85"/>
  <c r="D343" i="86" s="1"/>
  <c r="G343" s="1"/>
  <c r="G343" i="85"/>
  <c r="D342" i="86" s="1"/>
  <c r="G342" s="1"/>
  <c r="G342" i="85"/>
  <c r="D341" i="86" s="1"/>
  <c r="G341" s="1"/>
  <c r="G341" i="85"/>
  <c r="D340" i="86" s="1"/>
  <c r="G340" s="1"/>
  <c r="G340" i="85"/>
  <c r="D339" i="86" s="1"/>
  <c r="G339" s="1"/>
  <c r="G339" i="85"/>
  <c r="D338" i="86" s="1"/>
  <c r="G338" s="1"/>
  <c r="G338" i="85"/>
  <c r="D337" i="86" s="1"/>
  <c r="G337" s="1"/>
  <c r="G337" i="85"/>
  <c r="D336" i="86" s="1"/>
  <c r="G336" s="1"/>
  <c r="G336" i="85"/>
  <c r="D335" i="86" s="1"/>
  <c r="G335" s="1"/>
  <c r="G335" i="85"/>
  <c r="D334" i="86" s="1"/>
  <c r="G334" s="1"/>
  <c r="G334" i="85"/>
  <c r="D333" i="86" s="1"/>
  <c r="G333" s="1"/>
  <c r="G333" i="85"/>
  <c r="D332" i="86" s="1"/>
  <c r="G332" s="1"/>
  <c r="G332" i="85"/>
  <c r="D331" i="86" s="1"/>
  <c r="G331" s="1"/>
  <c r="G331" i="85"/>
  <c r="D330" i="86" s="1"/>
  <c r="G330" s="1"/>
  <c r="G330" i="85"/>
  <c r="D329" i="86" s="1"/>
  <c r="G329" s="1"/>
  <c r="G329" i="85"/>
  <c r="D328" i="86" s="1"/>
  <c r="G328" s="1"/>
  <c r="G328" i="85"/>
  <c r="D327" i="86" s="1"/>
  <c r="G327" s="1"/>
  <c r="G327" i="85"/>
  <c r="D326" i="86" s="1"/>
  <c r="G326" s="1"/>
  <c r="G326" i="85"/>
  <c r="D325" i="86" s="1"/>
  <c r="G325" s="1"/>
  <c r="G325" i="85"/>
  <c r="D324" i="86" s="1"/>
  <c r="G324" s="1"/>
  <c r="G324" i="85"/>
  <c r="D323" i="86" s="1"/>
  <c r="G323" s="1"/>
  <c r="G323" i="85"/>
  <c r="D322" i="86" s="1"/>
  <c r="G322" s="1"/>
  <c r="G322" i="85"/>
  <c r="D321" i="86" s="1"/>
  <c r="G321" s="1"/>
  <c r="G321" i="85"/>
  <c r="D320" i="86" s="1"/>
  <c r="G320" s="1"/>
  <c r="G320" i="85"/>
  <c r="D319" i="86" s="1"/>
  <c r="G319" s="1"/>
  <c r="G319" i="85"/>
  <c r="D318" i="86" s="1"/>
  <c r="G318" s="1"/>
  <c r="G318" i="85"/>
  <c r="D317" i="86" s="1"/>
  <c r="G317" s="1"/>
  <c r="G317" i="85"/>
  <c r="D316" i="86" s="1"/>
  <c r="G316" s="1"/>
  <c r="G316" i="85"/>
  <c r="D315" i="86" s="1"/>
  <c r="G315" s="1"/>
  <c r="G315" i="85"/>
  <c r="D314" i="86" s="1"/>
  <c r="G314" s="1"/>
  <c r="G314" i="85"/>
  <c r="D313" i="86" s="1"/>
  <c r="G313" s="1"/>
  <c r="G313" i="85"/>
  <c r="D312" i="86" s="1"/>
  <c r="G312" s="1"/>
  <c r="G312" i="85"/>
  <c r="D311" i="86" s="1"/>
  <c r="G311" s="1"/>
  <c r="G311" i="85"/>
  <c r="D310" i="86" s="1"/>
  <c r="G310" s="1"/>
  <c r="G310" i="85"/>
  <c r="D309" i="86" s="1"/>
  <c r="G309" s="1"/>
  <c r="G309" i="85"/>
  <c r="D308" i="86" s="1"/>
  <c r="G308" s="1"/>
  <c r="G308" i="85"/>
  <c r="D307" i="86" s="1"/>
  <c r="G307" s="1"/>
  <c r="G307" i="85"/>
  <c r="D306" i="86" s="1"/>
  <c r="G306" s="1"/>
  <c r="G306" i="85"/>
  <c r="D305" i="86" s="1"/>
  <c r="G305" s="1"/>
  <c r="G305" i="85"/>
  <c r="D304" i="86" s="1"/>
  <c r="G304" s="1"/>
  <c r="G304" i="85"/>
  <c r="D303" i="86" s="1"/>
  <c r="G303" s="1"/>
  <c r="G303" i="85"/>
  <c r="D302" i="86" s="1"/>
  <c r="G302" s="1"/>
  <c r="G302" i="85"/>
  <c r="D301" i="86" s="1"/>
  <c r="G301" s="1"/>
  <c r="G301" i="85"/>
  <c r="D300" i="86" s="1"/>
  <c r="G300" s="1"/>
  <c r="G300" i="85"/>
  <c r="D299" i="86" s="1"/>
  <c r="G299" s="1"/>
  <c r="G299" i="85"/>
  <c r="D298" i="86" s="1"/>
  <c r="G298" s="1"/>
  <c r="G298" i="85"/>
  <c r="D297" i="86" s="1"/>
  <c r="G297" s="1"/>
  <c r="G297" i="85"/>
  <c r="D296" i="86" s="1"/>
  <c r="G296" s="1"/>
  <c r="G296" i="85"/>
  <c r="D295" i="86" s="1"/>
  <c r="G295" s="1"/>
  <c r="G295" i="85"/>
  <c r="D294" i="86" s="1"/>
  <c r="G294" s="1"/>
  <c r="G294" i="85"/>
  <c r="D293" i="86" s="1"/>
  <c r="G293" s="1"/>
  <c r="G293" i="85"/>
  <c r="D292" i="86" s="1"/>
  <c r="G292" s="1"/>
  <c r="G292" i="85"/>
  <c r="D291" i="86" s="1"/>
  <c r="G291" s="1"/>
  <c r="G291" i="85"/>
  <c r="D290" i="86" s="1"/>
  <c r="G290" s="1"/>
  <c r="G290" i="85"/>
  <c r="D289" i="86" s="1"/>
  <c r="G289" s="1"/>
  <c r="G289" i="85"/>
  <c r="D288" i="86" s="1"/>
  <c r="G288" s="1"/>
  <c r="G288" i="85"/>
  <c r="D287" i="86" s="1"/>
  <c r="G287" s="1"/>
  <c r="G287" i="85"/>
  <c r="D286" i="86" s="1"/>
  <c r="G286" s="1"/>
  <c r="G286" i="85"/>
  <c r="D285" i="86" s="1"/>
  <c r="G285" s="1"/>
  <c r="G285" i="85"/>
  <c r="D284" i="86" s="1"/>
  <c r="G284" s="1"/>
  <c r="G284" i="85"/>
  <c r="D283" i="86" s="1"/>
  <c r="G283" s="1"/>
  <c r="G283" i="85"/>
  <c r="D282" i="86" s="1"/>
  <c r="G282" s="1"/>
  <c r="G282" i="85"/>
  <c r="D281" i="86" s="1"/>
  <c r="G281" s="1"/>
  <c r="G281" i="85"/>
  <c r="D280" i="86" s="1"/>
  <c r="G280" s="1"/>
  <c r="G280" i="85"/>
  <c r="D279" i="86" s="1"/>
  <c r="G279" s="1"/>
  <c r="G279" i="85"/>
  <c r="D278" i="86" s="1"/>
  <c r="G278" s="1"/>
  <c r="G278" i="85"/>
  <c r="D277" i="86" s="1"/>
  <c r="G277" s="1"/>
  <c r="G277" i="85"/>
  <c r="D276" i="86" s="1"/>
  <c r="G276" s="1"/>
  <c r="G276" i="85"/>
  <c r="D275" i="86" s="1"/>
  <c r="G275" s="1"/>
  <c r="G275" i="85"/>
  <c r="D274" i="86" s="1"/>
  <c r="G274" s="1"/>
  <c r="G274" i="85"/>
  <c r="D273" i="86" s="1"/>
  <c r="G273" s="1"/>
  <c r="G273" i="85"/>
  <c r="D272" i="86" s="1"/>
  <c r="G272" s="1"/>
  <c r="G272" i="85"/>
  <c r="D271" i="86" s="1"/>
  <c r="G271" s="1"/>
  <c r="G271" i="85"/>
  <c r="D270" i="86" s="1"/>
  <c r="G270" s="1"/>
  <c r="G270" i="85"/>
  <c r="D269" i="86" s="1"/>
  <c r="G269" s="1"/>
  <c r="G269" i="85"/>
  <c r="D268" i="86" s="1"/>
  <c r="G268" s="1"/>
  <c r="G268" i="85"/>
  <c r="D267" i="86" s="1"/>
  <c r="G267" s="1"/>
  <c r="G267" i="85"/>
  <c r="D266" i="86" s="1"/>
  <c r="G266" s="1"/>
  <c r="G266" i="85"/>
  <c r="D265" i="86" s="1"/>
  <c r="G265" s="1"/>
  <c r="G265" i="85"/>
  <c r="D264" i="86" s="1"/>
  <c r="G264" s="1"/>
  <c r="G264" i="85"/>
  <c r="D263" i="86" s="1"/>
  <c r="G263" s="1"/>
  <c r="G263" i="85"/>
  <c r="D262" i="86" s="1"/>
  <c r="G262" s="1"/>
  <c r="G262" i="85"/>
  <c r="D261" i="86" s="1"/>
  <c r="G261" s="1"/>
  <c r="G261" i="85"/>
  <c r="D260" i="86" s="1"/>
  <c r="G260" s="1"/>
  <c r="G260" i="85"/>
  <c r="D259" i="86" s="1"/>
  <c r="G259" s="1"/>
  <c r="G259" i="85"/>
  <c r="D258" i="86" s="1"/>
  <c r="G258" s="1"/>
  <c r="G258" i="85"/>
  <c r="D257" i="86" s="1"/>
  <c r="G257" s="1"/>
  <c r="G257" i="85"/>
  <c r="D256" i="86" s="1"/>
  <c r="G256" s="1"/>
  <c r="G256" i="85"/>
  <c r="D255" i="86" s="1"/>
  <c r="G255" s="1"/>
  <c r="G255" i="85"/>
  <c r="D254" i="86" s="1"/>
  <c r="G254" s="1"/>
  <c r="G254" i="85"/>
  <c r="D253" i="86" s="1"/>
  <c r="G253" s="1"/>
  <c r="G253" i="85"/>
  <c r="D252" i="86" s="1"/>
  <c r="G252" s="1"/>
  <c r="G252" i="85"/>
  <c r="D251" i="86" s="1"/>
  <c r="G251" s="1"/>
  <c r="G251" i="85"/>
  <c r="D250" i="86" s="1"/>
  <c r="G250" s="1"/>
  <c r="G250" i="85"/>
  <c r="D249" i="86" s="1"/>
  <c r="G249" s="1"/>
  <c r="G249" i="85"/>
  <c r="D248" i="86" s="1"/>
  <c r="G248" s="1"/>
  <c r="G248" i="85"/>
  <c r="D247" i="86" s="1"/>
  <c r="G247" s="1"/>
  <c r="G247" i="85"/>
  <c r="D246" i="86" s="1"/>
  <c r="G246" s="1"/>
  <c r="G246" i="85"/>
  <c r="D245" i="86" s="1"/>
  <c r="G245" s="1"/>
  <c r="G245" i="85"/>
  <c r="D244" i="86" s="1"/>
  <c r="G244" s="1"/>
  <c r="G244" i="85"/>
  <c r="D243" i="86" s="1"/>
  <c r="G243" s="1"/>
  <c r="G243" i="85"/>
  <c r="D242" i="86" s="1"/>
  <c r="G242" s="1"/>
  <c r="G242" i="85"/>
  <c r="D241" i="86" s="1"/>
  <c r="G241" s="1"/>
  <c r="G241" i="85"/>
  <c r="D240" i="86" s="1"/>
  <c r="G240" s="1"/>
  <c r="G240" i="85"/>
  <c r="D239" i="86" s="1"/>
  <c r="G239" s="1"/>
  <c r="G239" i="85"/>
  <c r="D238" i="86" s="1"/>
  <c r="G238" s="1"/>
  <c r="G238" i="85"/>
  <c r="D237" i="86" s="1"/>
  <c r="G237" s="1"/>
  <c r="G237" i="85"/>
  <c r="D236" i="86" s="1"/>
  <c r="G236" s="1"/>
  <c r="G236" i="85"/>
  <c r="D235" i="86" s="1"/>
  <c r="G235" s="1"/>
  <c r="G235" i="85"/>
  <c r="D234" i="86" s="1"/>
  <c r="G234" s="1"/>
  <c r="G234" i="85"/>
  <c r="D233" i="86" s="1"/>
  <c r="G233" s="1"/>
  <c r="G233" i="85"/>
  <c r="D232" i="86" s="1"/>
  <c r="G232" s="1"/>
  <c r="G232" i="85"/>
  <c r="D231" i="86" s="1"/>
  <c r="G231" s="1"/>
  <c r="G231" i="85"/>
  <c r="D230" i="86" s="1"/>
  <c r="G230" s="1"/>
  <c r="G230" i="85"/>
  <c r="D229" i="86" s="1"/>
  <c r="G229" s="1"/>
  <c r="G229" i="85"/>
  <c r="D228" i="86" s="1"/>
  <c r="G228" s="1"/>
  <c r="G228" i="85"/>
  <c r="D227" i="86" s="1"/>
  <c r="G227" s="1"/>
  <c r="G227" i="85"/>
  <c r="D226" i="86" s="1"/>
  <c r="G226" s="1"/>
  <c r="G226" i="85"/>
  <c r="D225" i="86" s="1"/>
  <c r="G225" s="1"/>
  <c r="G225" i="85"/>
  <c r="D224" i="86" s="1"/>
  <c r="G224" s="1"/>
  <c r="G224" i="85"/>
  <c r="D223" i="86" s="1"/>
  <c r="G223" s="1"/>
  <c r="G223" i="85"/>
  <c r="D222" i="86" s="1"/>
  <c r="G222" s="1"/>
  <c r="G222" i="85"/>
  <c r="D221" i="86" s="1"/>
  <c r="G221" s="1"/>
  <c r="G221" i="85"/>
  <c r="D220" i="86" s="1"/>
  <c r="G220" s="1"/>
  <c r="G220" i="85"/>
  <c r="D219" i="86" s="1"/>
  <c r="G219" s="1"/>
  <c r="G219" i="85"/>
  <c r="D218" i="86" s="1"/>
  <c r="G218" s="1"/>
  <c r="G218" i="85"/>
  <c r="D217" i="86" s="1"/>
  <c r="G217" s="1"/>
  <c r="G217" i="85"/>
  <c r="D216" i="86" s="1"/>
  <c r="G216" s="1"/>
  <c r="G216" i="85"/>
  <c r="D215" i="86" s="1"/>
  <c r="G215" s="1"/>
  <c r="G215" i="85"/>
  <c r="D214" i="86" s="1"/>
  <c r="G214" s="1"/>
  <c r="G214" i="85"/>
  <c r="D213" i="86" s="1"/>
  <c r="G213" s="1"/>
  <c r="G213" i="85"/>
  <c r="D212" i="86" s="1"/>
  <c r="G212" s="1"/>
  <c r="G212" i="85"/>
  <c r="D211" i="86" s="1"/>
  <c r="G211" s="1"/>
  <c r="G211" i="85"/>
  <c r="D210" i="86" s="1"/>
  <c r="G210" s="1"/>
  <c r="G210" i="85"/>
  <c r="D209" i="86" s="1"/>
  <c r="G209" s="1"/>
  <c r="G209" i="85"/>
  <c r="D208" i="86" s="1"/>
  <c r="G208" s="1"/>
  <c r="G208" i="85"/>
  <c r="D207" i="86" s="1"/>
  <c r="G207" s="1"/>
  <c r="G207" i="85"/>
  <c r="D206" i="86" s="1"/>
  <c r="G206" s="1"/>
  <c r="G206" i="85"/>
  <c r="D205" i="86" s="1"/>
  <c r="G205" s="1"/>
  <c r="G205" i="85"/>
  <c r="D204" i="86" s="1"/>
  <c r="G204" s="1"/>
  <c r="G204" i="85"/>
  <c r="D203" i="86" s="1"/>
  <c r="G203" s="1"/>
  <c r="G203" i="85"/>
  <c r="D202" i="86" s="1"/>
  <c r="G202" s="1"/>
  <c r="G202" i="85"/>
  <c r="D201" i="86" s="1"/>
  <c r="G201" s="1"/>
  <c r="G201" i="85"/>
  <c r="D200" i="86" s="1"/>
  <c r="G200" s="1"/>
  <c r="G200" i="85"/>
  <c r="D199" i="86" s="1"/>
  <c r="G199" s="1"/>
  <c r="G199" i="85"/>
  <c r="D198" i="86" s="1"/>
  <c r="G198" s="1"/>
  <c r="G198" i="85"/>
  <c r="D197" i="86" s="1"/>
  <c r="G197" s="1"/>
  <c r="G197" i="85"/>
  <c r="D196" i="86" s="1"/>
  <c r="G196" s="1"/>
  <c r="G196" i="85"/>
  <c r="D195" i="86" s="1"/>
  <c r="G195" s="1"/>
  <c r="G195" i="85"/>
  <c r="D194" i="86" s="1"/>
  <c r="G194" s="1"/>
  <c r="G194" i="85"/>
  <c r="D193" i="86" s="1"/>
  <c r="G193" s="1"/>
  <c r="G193" i="85"/>
  <c r="D192" i="86" s="1"/>
  <c r="G192" s="1"/>
  <c r="G192" i="85"/>
  <c r="D191" i="86" s="1"/>
  <c r="G191" s="1"/>
  <c r="G191" i="85"/>
  <c r="D190" i="86" s="1"/>
  <c r="G190" s="1"/>
  <c r="G190" i="85"/>
  <c r="D189" i="86" s="1"/>
  <c r="G189" s="1"/>
  <c r="G189" i="85"/>
  <c r="D188" i="86" s="1"/>
  <c r="G188" s="1"/>
  <c r="G188" i="85"/>
  <c r="D187" i="86" s="1"/>
  <c r="G187" s="1"/>
  <c r="G187" i="85"/>
  <c r="D186" i="86" s="1"/>
  <c r="G186" s="1"/>
  <c r="G186" i="85"/>
  <c r="D185" i="86" s="1"/>
  <c r="G185" s="1"/>
  <c r="G185" i="85"/>
  <c r="D184" i="86" s="1"/>
  <c r="G184" s="1"/>
  <c r="G184" i="85"/>
  <c r="D183" i="86" s="1"/>
  <c r="G183" s="1"/>
  <c r="G183" i="85"/>
  <c r="D182" i="86" s="1"/>
  <c r="G182" s="1"/>
  <c r="G182" i="85"/>
  <c r="D181" i="86" s="1"/>
  <c r="G181" s="1"/>
  <c r="G181" i="85"/>
  <c r="D180" i="86" s="1"/>
  <c r="G180" s="1"/>
  <c r="G180" i="85"/>
  <c r="D179" i="86" s="1"/>
  <c r="G179" s="1"/>
  <c r="G179" i="85"/>
  <c r="D178" i="86" s="1"/>
  <c r="G178" s="1"/>
  <c r="G178" i="85"/>
  <c r="D177" i="86" s="1"/>
  <c r="G177" s="1"/>
  <c r="G177" i="85"/>
  <c r="D176" i="86" s="1"/>
  <c r="G176" s="1"/>
  <c r="G176" i="85"/>
  <c r="D175" i="86" s="1"/>
  <c r="G175" s="1"/>
  <c r="G175" i="85"/>
  <c r="D174" i="86" s="1"/>
  <c r="G174" s="1"/>
  <c r="G174" i="85"/>
  <c r="D173" i="86" s="1"/>
  <c r="G173" s="1"/>
  <c r="G173" i="85"/>
  <c r="D172" i="86" s="1"/>
  <c r="G172" s="1"/>
  <c r="G172" i="85"/>
  <c r="D171" i="86" s="1"/>
  <c r="G171" s="1"/>
  <c r="G171" i="85"/>
  <c r="D170" i="86" s="1"/>
  <c r="G170" s="1"/>
  <c r="G170" i="85"/>
  <c r="D169" i="86" s="1"/>
  <c r="G169" s="1"/>
  <c r="G169" i="85"/>
  <c r="D168" i="86" s="1"/>
  <c r="G168" s="1"/>
  <c r="G168" i="85"/>
  <c r="D167" i="86" s="1"/>
  <c r="G167" s="1"/>
  <c r="G167" i="85"/>
  <c r="D166" i="86" s="1"/>
  <c r="G166" s="1"/>
  <c r="G166" i="85"/>
  <c r="D165" i="86" s="1"/>
  <c r="G165" s="1"/>
  <c r="G165" i="85"/>
  <c r="D164" i="86" s="1"/>
  <c r="G164" s="1"/>
  <c r="G164" i="85"/>
  <c r="D163" i="86" s="1"/>
  <c r="G163" s="1"/>
  <c r="G163" i="85"/>
  <c r="D162" i="86" s="1"/>
  <c r="G162" s="1"/>
  <c r="G162" i="85"/>
  <c r="D161" i="86" s="1"/>
  <c r="G161" s="1"/>
  <c r="G161" i="85"/>
  <c r="D160" i="86" s="1"/>
  <c r="G160" s="1"/>
  <c r="G160" i="85"/>
  <c r="D159" i="86" s="1"/>
  <c r="G159" s="1"/>
  <c r="G159" i="85"/>
  <c r="D158" i="86" s="1"/>
  <c r="G158" s="1"/>
  <c r="G158" i="85"/>
  <c r="D157" i="86" s="1"/>
  <c r="G157" s="1"/>
  <c r="G157" i="85"/>
  <c r="D156" i="86" s="1"/>
  <c r="G156" s="1"/>
  <c r="G156" i="85"/>
  <c r="D155" i="86" s="1"/>
  <c r="G155" s="1"/>
  <c r="G155" i="85"/>
  <c r="D154" i="86" s="1"/>
  <c r="G154" s="1"/>
  <c r="G154" i="85"/>
  <c r="D153" i="86" s="1"/>
  <c r="G153" s="1"/>
  <c r="G153" i="85"/>
  <c r="D152" i="86" s="1"/>
  <c r="G152" s="1"/>
  <c r="G152" i="85"/>
  <c r="D151" i="86" s="1"/>
  <c r="G151" s="1"/>
  <c r="G151" i="85"/>
  <c r="D150" i="86" s="1"/>
  <c r="G150" s="1"/>
  <c r="G150" i="85"/>
  <c r="D149" i="86" s="1"/>
  <c r="G149" s="1"/>
  <c r="G149" i="85"/>
  <c r="D148" i="86" s="1"/>
  <c r="G148" s="1"/>
  <c r="G148" i="85"/>
  <c r="D147" i="86" s="1"/>
  <c r="G147" s="1"/>
  <c r="G147" i="85"/>
  <c r="D146" i="86" s="1"/>
  <c r="G146" s="1"/>
  <c r="G146" i="85"/>
  <c r="D145" i="86" s="1"/>
  <c r="G145" s="1"/>
  <c r="G145" i="85"/>
  <c r="D144" i="86" s="1"/>
  <c r="G144" s="1"/>
  <c r="G144" i="85"/>
  <c r="D143" i="86" s="1"/>
  <c r="G143" s="1"/>
  <c r="G143" i="85"/>
  <c r="D142" i="86" s="1"/>
  <c r="G142" s="1"/>
  <c r="G142" i="85"/>
  <c r="D141" i="86" s="1"/>
  <c r="G141" s="1"/>
  <c r="G141" i="85"/>
  <c r="D140" i="86" s="1"/>
  <c r="G140" s="1"/>
  <c r="G140" i="85"/>
  <c r="D139" i="86" s="1"/>
  <c r="G139" s="1"/>
  <c r="G139" i="85"/>
  <c r="D138" i="86" s="1"/>
  <c r="G138" s="1"/>
  <c r="G138" i="85"/>
  <c r="D137" i="86" s="1"/>
  <c r="G137" s="1"/>
  <c r="G137" i="85"/>
  <c r="D136" i="86" s="1"/>
  <c r="G136" s="1"/>
  <c r="G136" i="85"/>
  <c r="D135" i="86" s="1"/>
  <c r="G135" s="1"/>
  <c r="G135" i="85"/>
  <c r="D134" i="86" s="1"/>
  <c r="G134" s="1"/>
  <c r="G134" i="85"/>
  <c r="D133" i="86" s="1"/>
  <c r="G133" s="1"/>
  <c r="G133" i="85"/>
  <c r="D132" i="86" s="1"/>
  <c r="G132" s="1"/>
  <c r="G132" i="85"/>
  <c r="D131" i="86" s="1"/>
  <c r="G131" s="1"/>
  <c r="G131" i="85"/>
  <c r="D130" i="86" s="1"/>
  <c r="G130" s="1"/>
  <c r="G130" i="85"/>
  <c r="D129" i="86" s="1"/>
  <c r="G129" s="1"/>
  <c r="G129" i="85"/>
  <c r="D128" i="86" s="1"/>
  <c r="G128" s="1"/>
  <c r="G128" i="85"/>
  <c r="D127" i="86" s="1"/>
  <c r="G127" s="1"/>
  <c r="G127" i="85"/>
  <c r="D126" i="86" s="1"/>
  <c r="G126" s="1"/>
  <c r="G126" i="85"/>
  <c r="D125" i="86" s="1"/>
  <c r="G125" s="1"/>
  <c r="G125" i="85"/>
  <c r="D124" i="86" s="1"/>
  <c r="G124" s="1"/>
  <c r="G124" i="85"/>
  <c r="D123" i="86" s="1"/>
  <c r="G123" s="1"/>
  <c r="G123" i="85"/>
  <c r="D122" i="86" s="1"/>
  <c r="G122" s="1"/>
  <c r="G122" i="85"/>
  <c r="D121" i="86" s="1"/>
  <c r="G121" s="1"/>
  <c r="G121" i="85"/>
  <c r="D120" i="86" s="1"/>
  <c r="G120" s="1"/>
  <c r="G120" i="85"/>
  <c r="D119" i="86" s="1"/>
  <c r="G119" s="1"/>
  <c r="G119" i="85"/>
  <c r="D118" i="86" s="1"/>
  <c r="G118" s="1"/>
  <c r="G118" i="85"/>
  <c r="D117" i="86" s="1"/>
  <c r="G117" s="1"/>
  <c r="G117" i="85"/>
  <c r="D116" i="86" s="1"/>
  <c r="G116" s="1"/>
  <c r="G116" i="85"/>
  <c r="D115" i="86" s="1"/>
  <c r="G115" s="1"/>
  <c r="G115" i="85"/>
  <c r="D114" i="86" s="1"/>
  <c r="G114" s="1"/>
  <c r="G114" i="85"/>
  <c r="D113" i="86" s="1"/>
  <c r="G113" s="1"/>
  <c r="G113" i="85"/>
  <c r="D112" i="86" s="1"/>
  <c r="G112" s="1"/>
  <c r="G112" i="85"/>
  <c r="D111" i="86" s="1"/>
  <c r="G111" s="1"/>
  <c r="G111" i="85"/>
  <c r="D110" i="86" s="1"/>
  <c r="G110" s="1"/>
  <c r="G110" i="85"/>
  <c r="D109" i="86" s="1"/>
  <c r="G109" s="1"/>
  <c r="G109" i="85"/>
  <c r="D108" i="86" s="1"/>
  <c r="G108" s="1"/>
  <c r="G108" i="85"/>
  <c r="D107" i="86" s="1"/>
  <c r="G107" s="1"/>
  <c r="G107" i="85"/>
  <c r="D106" i="86" s="1"/>
  <c r="G106" s="1"/>
  <c r="G106" i="85"/>
  <c r="D105" i="86" s="1"/>
  <c r="G105" s="1"/>
  <c r="G105" i="85"/>
  <c r="D104" i="86" s="1"/>
  <c r="G104" s="1"/>
  <c r="G104" i="85"/>
  <c r="D103" i="86" s="1"/>
  <c r="G103" s="1"/>
  <c r="G103" i="85"/>
  <c r="D102" i="86" s="1"/>
  <c r="G102" s="1"/>
  <c r="G102" i="85"/>
  <c r="D101" i="86" s="1"/>
  <c r="G101" s="1"/>
  <c r="G101" i="85"/>
  <c r="D100" i="86" s="1"/>
  <c r="G100" s="1"/>
  <c r="G100" i="85"/>
  <c r="D99" i="86" s="1"/>
  <c r="G99" s="1"/>
  <c r="G99" i="85"/>
  <c r="D98" i="86" s="1"/>
  <c r="G98" s="1"/>
  <c r="G98" i="85"/>
  <c r="D97" i="86" s="1"/>
  <c r="G97" s="1"/>
  <c r="G97" i="85"/>
  <c r="D96" i="86" s="1"/>
  <c r="G96" s="1"/>
  <c r="G96" i="85"/>
  <c r="D95" i="86" s="1"/>
  <c r="G95" s="1"/>
  <c r="G95" i="85"/>
  <c r="D94" i="86" s="1"/>
  <c r="G94" s="1"/>
  <c r="G94" i="85"/>
  <c r="D93" i="86" s="1"/>
  <c r="G93" s="1"/>
  <c r="G93" i="85"/>
  <c r="D92" i="86" s="1"/>
  <c r="G92" s="1"/>
  <c r="G92" i="85"/>
  <c r="D91" i="86" s="1"/>
  <c r="G91" s="1"/>
  <c r="G91" i="85"/>
  <c r="D90" i="86" s="1"/>
  <c r="G90" s="1"/>
  <c r="G90" i="85"/>
  <c r="D89" i="86" s="1"/>
  <c r="G89" s="1"/>
  <c r="G89" i="85"/>
  <c r="D88" i="86" s="1"/>
  <c r="G88" s="1"/>
  <c r="G88" i="85"/>
  <c r="D87" i="86" s="1"/>
  <c r="G87" s="1"/>
  <c r="G87" i="85"/>
  <c r="D86" i="86" s="1"/>
  <c r="G86" s="1"/>
  <c r="G86" i="85"/>
  <c r="D85" i="86" s="1"/>
  <c r="G85" s="1"/>
  <c r="G85" i="85"/>
  <c r="D84" i="86" s="1"/>
  <c r="G84" s="1"/>
  <c r="G84" i="85"/>
  <c r="D83" i="86" s="1"/>
  <c r="G83" s="1"/>
  <c r="G83" i="85"/>
  <c r="D82" i="86" s="1"/>
  <c r="G82" s="1"/>
  <c r="G82" i="85"/>
  <c r="D81" i="86" s="1"/>
  <c r="G81" s="1"/>
  <c r="G81" i="85"/>
  <c r="D80" i="86" s="1"/>
  <c r="G80" s="1"/>
  <c r="G80" i="85"/>
  <c r="D79" i="86" s="1"/>
  <c r="G79" s="1"/>
  <c r="G79" i="85"/>
  <c r="D78" i="86" s="1"/>
  <c r="G78" s="1"/>
  <c r="G78" i="85"/>
  <c r="D77" i="86" s="1"/>
  <c r="G77" s="1"/>
  <c r="G77" i="85"/>
  <c r="D76" i="86" s="1"/>
  <c r="G76" s="1"/>
  <c r="G76" i="85"/>
  <c r="D75" i="86" s="1"/>
  <c r="G75" s="1"/>
  <c r="G75" i="85"/>
  <c r="D74" i="86" s="1"/>
  <c r="G74" s="1"/>
  <c r="G74" i="85"/>
  <c r="D73" i="86" s="1"/>
  <c r="G73" s="1"/>
  <c r="G73" i="85"/>
  <c r="D72" i="86" s="1"/>
  <c r="G72" s="1"/>
  <c r="G72" i="85"/>
  <c r="D71" i="86" s="1"/>
  <c r="G71" s="1"/>
  <c r="G71" i="85"/>
  <c r="D70" i="86" s="1"/>
  <c r="G70" s="1"/>
  <c r="G70" i="85"/>
  <c r="D69" i="86" s="1"/>
  <c r="G69" s="1"/>
  <c r="G69" i="85"/>
  <c r="D68" i="86" s="1"/>
  <c r="G68" s="1"/>
  <c r="G68" i="85"/>
  <c r="D67" i="86" s="1"/>
  <c r="G67" s="1"/>
  <c r="G67" i="85"/>
  <c r="D66" i="86" s="1"/>
  <c r="G66" s="1"/>
  <c r="G66" i="85"/>
  <c r="D65" i="86" s="1"/>
  <c r="G65" s="1"/>
  <c r="G65" i="85"/>
  <c r="D64" i="86" s="1"/>
  <c r="G64" s="1"/>
  <c r="G64" i="85"/>
  <c r="D63" i="86" s="1"/>
  <c r="G63" s="1"/>
  <c r="G63" i="85"/>
  <c r="D62" i="86" s="1"/>
  <c r="G62" s="1"/>
  <c r="G62" i="85"/>
  <c r="D61" i="86" s="1"/>
  <c r="G61" s="1"/>
  <c r="G61" i="85"/>
  <c r="D60" i="86" s="1"/>
  <c r="G60" s="1"/>
  <c r="G60" i="85"/>
  <c r="D59" i="86" s="1"/>
  <c r="G59" s="1"/>
  <c r="G59" i="85"/>
  <c r="D58" i="86" s="1"/>
  <c r="G58" s="1"/>
  <c r="G58" i="85"/>
  <c r="D57" i="86" s="1"/>
  <c r="G57" s="1"/>
  <c r="G57" i="85"/>
  <c r="D56" i="86" s="1"/>
  <c r="G56" s="1"/>
  <c r="G56" i="85"/>
  <c r="D55" i="86" s="1"/>
  <c r="G55" s="1"/>
  <c r="G55" i="85"/>
  <c r="D54" i="86" s="1"/>
  <c r="G54" s="1"/>
  <c r="G54" i="85"/>
  <c r="D53" i="86" s="1"/>
  <c r="G53" s="1"/>
  <c r="G53" i="85"/>
  <c r="D52" i="86" s="1"/>
  <c r="G52" s="1"/>
  <c r="G52" i="85"/>
  <c r="D51" i="86" s="1"/>
  <c r="G51" s="1"/>
  <c r="G51" i="85"/>
  <c r="D50" i="86" s="1"/>
  <c r="G50" s="1"/>
  <c r="G50" i="85"/>
  <c r="D49" i="86" s="1"/>
  <c r="G49" s="1"/>
  <c r="G49" i="85"/>
  <c r="D48" i="86" s="1"/>
  <c r="G48" s="1"/>
  <c r="G48" i="85"/>
  <c r="D47" i="86" s="1"/>
  <c r="G47" s="1"/>
  <c r="G47" i="85"/>
  <c r="D46" i="86" s="1"/>
  <c r="G46" s="1"/>
  <c r="G46" i="85"/>
  <c r="D45" i="86" s="1"/>
  <c r="G45" s="1"/>
  <c r="G45" i="85"/>
  <c r="D44" i="86" s="1"/>
  <c r="G44" s="1"/>
  <c r="G44" i="85"/>
  <c r="D43" i="86" s="1"/>
  <c r="G43" s="1"/>
  <c r="G43" i="85"/>
  <c r="D42" i="86" s="1"/>
  <c r="G42" s="1"/>
  <c r="G42" i="85"/>
  <c r="D41" i="86" s="1"/>
  <c r="G41" s="1"/>
  <c r="G41" i="85"/>
  <c r="D40" i="86" s="1"/>
  <c r="G40" s="1"/>
  <c r="G40" i="85"/>
  <c r="D39" i="86" s="1"/>
  <c r="G39" s="1"/>
  <c r="G39" i="85"/>
  <c r="D38" i="86" s="1"/>
  <c r="G38" s="1"/>
  <c r="G38" i="85"/>
  <c r="D37" i="86" s="1"/>
  <c r="G37" s="1"/>
  <c r="G37" i="85"/>
  <c r="D36" i="86" s="1"/>
  <c r="G36" s="1"/>
  <c r="G36" i="85"/>
  <c r="D35" i="86" s="1"/>
  <c r="G35" s="1"/>
  <c r="G35" i="85"/>
  <c r="D34" i="86" s="1"/>
  <c r="G34" s="1"/>
  <c r="G34" i="85"/>
  <c r="D33" i="86" s="1"/>
  <c r="G33" s="1"/>
  <c r="G33" i="85"/>
  <c r="D32" i="86" s="1"/>
  <c r="G32" s="1"/>
  <c r="G32" i="85"/>
  <c r="D31" i="86" s="1"/>
  <c r="G31" s="1"/>
  <c r="G31" i="85"/>
  <c r="D30" i="86" s="1"/>
  <c r="G30" s="1"/>
  <c r="G30" i="85"/>
  <c r="D29" i="86" s="1"/>
  <c r="G29" s="1"/>
  <c r="G29" i="85"/>
  <c r="D28" i="86" s="1"/>
  <c r="G28" s="1"/>
  <c r="G28" i="85"/>
  <c r="D27" i="86" s="1"/>
  <c r="G27" s="1"/>
  <c r="G27" i="85"/>
  <c r="D26" i="86" s="1"/>
  <c r="G26" s="1"/>
  <c r="G26" i="85"/>
  <c r="D25" i="86" s="1"/>
  <c r="G25" s="1"/>
  <c r="G25" i="85"/>
  <c r="D24" i="86" s="1"/>
  <c r="G24" s="1"/>
  <c r="G24" i="85"/>
  <c r="D23" i="86" s="1"/>
  <c r="G23" s="1"/>
  <c r="G23" i="85"/>
  <c r="D22" i="86" s="1"/>
  <c r="G22" s="1"/>
  <c r="G22" i="85"/>
  <c r="D21" i="86" s="1"/>
  <c r="G21" s="1"/>
  <c r="G21" i="85"/>
  <c r="D20" i="86" s="1"/>
  <c r="G20" s="1"/>
  <c r="G20" i="85"/>
  <c r="D19" i="86" s="1"/>
  <c r="G19" s="1"/>
  <c r="G19" i="85"/>
  <c r="D18" i="86" s="1"/>
  <c r="G18" s="1"/>
  <c r="G18" i="85"/>
  <c r="D17" i="86" s="1"/>
  <c r="G17" s="1"/>
  <c r="G17" i="85"/>
  <c r="D16" i="86" s="1"/>
  <c r="G16" s="1"/>
  <c r="G16" i="85"/>
  <c r="D15" i="86" s="1"/>
  <c r="G15" s="1"/>
  <c r="D14"/>
  <c r="G14" s="1"/>
  <c r="G14" i="85"/>
  <c r="D13" i="86" s="1"/>
  <c r="G13" i="85"/>
  <c r="G12"/>
  <c r="D11" i="86" s="1"/>
  <c r="F11" i="85"/>
  <c r="E11"/>
  <c r="D11"/>
  <c r="C11"/>
  <c r="B26" i="112" l="1"/>
  <c r="B23"/>
  <c r="C23"/>
  <c r="D12" i="86"/>
  <c r="G12" s="1"/>
  <c r="G11" i="85"/>
  <c r="G11" i="86"/>
  <c r="G13"/>
  <c r="D10" l="1"/>
  <c r="G10"/>
  <c r="C19" i="84" l="1"/>
  <c r="G18" i="112" s="1"/>
  <c r="G26" s="1"/>
  <c r="E32" i="60"/>
  <c r="G32" s="1"/>
  <c r="J18" i="115" l="1"/>
  <c r="D35" s="1"/>
  <c r="M19" i="84"/>
  <c r="J19"/>
  <c r="J24" s="1"/>
  <c r="H35" i="115"/>
  <c r="F35"/>
  <c r="G23" i="112"/>
  <c r="I32" i="60"/>
  <c r="J32" s="1"/>
  <c r="E31"/>
  <c r="G31" s="1"/>
  <c r="E30"/>
  <c r="G30" s="1"/>
  <c r="Q19" i="84" l="1"/>
  <c r="R19" s="1"/>
  <c r="N19"/>
  <c r="B35" i="115"/>
  <c r="C37" s="1"/>
  <c r="J35"/>
  <c r="I37" s="1"/>
  <c r="M20" i="84"/>
  <c r="G37" i="115"/>
  <c r="E37"/>
  <c r="I31" i="60"/>
  <c r="J31" s="1"/>
  <c r="I30"/>
  <c r="J30" s="1"/>
  <c r="E23"/>
  <c r="G23" s="1"/>
  <c r="E26"/>
  <c r="G26" s="1"/>
  <c r="E28"/>
  <c r="G28" s="1"/>
  <c r="E29"/>
  <c r="G29" s="1"/>
  <c r="N20" i="84" l="1"/>
  <c r="M21"/>
  <c r="Q20"/>
  <c r="R20" s="1"/>
  <c r="B40" i="115"/>
  <c r="I29" i="60"/>
  <c r="J29" s="1"/>
  <c r="I28"/>
  <c r="J28" s="1"/>
  <c r="I26"/>
  <c r="J26" s="1"/>
  <c r="I23"/>
  <c r="J23" s="1"/>
  <c r="E24"/>
  <c r="G24" s="1"/>
  <c r="E25"/>
  <c r="G25" s="1"/>
  <c r="Q21" i="84" l="1"/>
  <c r="R21" s="1"/>
  <c r="M22"/>
  <c r="N21"/>
  <c r="D40" i="115"/>
  <c r="F39"/>
  <c r="E39"/>
  <c r="K39"/>
  <c r="I25" i="60"/>
  <c r="J25" s="1"/>
  <c r="I24"/>
  <c r="J24" s="1"/>
  <c r="M23" i="84" l="1"/>
  <c r="M24" s="1"/>
  <c r="Q22"/>
  <c r="R22" s="1"/>
  <c r="N22"/>
  <c r="J20" i="60"/>
  <c r="Q23" i="84" l="1"/>
  <c r="N23"/>
  <c r="C28" i="115" s="1"/>
  <c r="H12" i="118"/>
  <c r="B21" i="115"/>
  <c r="H28" s="1"/>
  <c r="B29" i="112"/>
  <c r="F38" s="1"/>
  <c r="R23" i="84" l="1"/>
  <c r="Q24"/>
  <c r="C26"/>
  <c r="C38" i="112"/>
  <c r="L37" s="1"/>
  <c r="O2" s="1"/>
  <c r="K27" i="115"/>
  <c r="P27"/>
  <c r="S2" s="1"/>
  <c r="F28"/>
  <c r="E38" i="112" l="1"/>
  <c r="I37"/>
  <c r="C12" i="118"/>
  <c r="D6" i="82"/>
  <c r="F51" i="112"/>
  <c r="C51"/>
  <c r="D51" i="115"/>
  <c r="I51" s="1"/>
  <c r="I56" s="1"/>
  <c r="I64"/>
  <c r="D56"/>
  <c r="M56" s="1"/>
  <c r="D64" s="1"/>
  <c r="F58" i="112"/>
  <c r="F12" i="118" l="1"/>
  <c r="M12"/>
  <c r="G64" i="115"/>
  <c r="M64"/>
  <c r="D10" i="82" s="1"/>
  <c r="I51" i="112"/>
  <c r="C58" s="1"/>
  <c r="I58" l="1"/>
  <c r="D8" i="82" s="1"/>
  <c r="E58" i="112"/>
</calcChain>
</file>

<file path=xl/sharedStrings.xml><?xml version="1.0" encoding="utf-8"?>
<sst xmlns="http://schemas.openxmlformats.org/spreadsheetml/2006/main" count="421" uniqueCount="230">
  <si>
    <t>農産物</t>
    <rPh sb="0" eb="3">
      <t>ノウサンブツ</t>
    </rPh>
    <phoneticPr fontId="7"/>
  </si>
  <si>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</si>
  <si>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</si>
  <si>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</si>
  <si>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</si>
  <si>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</si>
  <si>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</si>
  <si>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</si>
  <si>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</si>
  <si>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</si>
  <si>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</si>
  <si>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</si>
  <si>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</si>
  <si>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</si>
  <si>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</si>
  <si>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</si>
  <si>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</si>
  <si>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</si>
  <si>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</si>
  <si>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</si>
  <si>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</si>
  <si>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</si>
  <si>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</si>
  <si>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</si>
  <si>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</si>
  <si>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</si>
  <si>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</si>
  <si>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</si>
  <si>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</si>
  <si>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</si>
  <si>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</si>
  <si>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</si>
  <si>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</si>
  <si>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</si>
  <si>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</si>
  <si>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</si>
  <si>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</si>
  <si>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</si>
  <si>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</si>
  <si>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</si>
  <si>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</si>
  <si>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</si>
  <si>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</si>
  <si>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</si>
  <si>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</si>
  <si>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</si>
  <si>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</si>
  <si>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</si>
  <si>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</si>
  <si>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</si>
  <si>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</si>
  <si>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</si>
  <si>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</si>
  <si>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</si>
  <si>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</si>
  <si>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</si>
  <si>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</si>
  <si>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</si>
  <si>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</si>
  <si>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</si>
  <si>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</si>
  <si>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</si>
  <si>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</si>
  <si>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</si>
  <si>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</si>
  <si>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</si>
  <si>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</si>
  <si>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</si>
  <si>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</si>
  <si>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</si>
  <si>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</si>
  <si>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</si>
  <si>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</si>
  <si>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</si>
  <si>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</si>
  <si>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</si>
  <si>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</si>
  <si>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</si>
  <si>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</si>
  <si>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</si>
  <si>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</si>
  <si>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</si>
  <si>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</si>
  <si>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</si>
  <si>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</si>
  <si>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</si>
  <si>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</si>
  <si>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</si>
  <si>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</si>
  <si>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</si>
  <si>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</si>
  <si>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</si>
  <si>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</si>
  <si>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</si>
  <si>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</si>
  <si>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</si>
  <si>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</si>
  <si>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</si>
  <si>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</si>
  <si>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</si>
  <si>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</si>
  <si>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</si>
  <si>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</si>
  <si>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</si>
  <si>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</si>
  <si>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</si>
  <si>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</si>
  <si>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</si>
  <si>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</si>
  <si>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</si>
  <si>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</si>
  <si>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</si>
  <si>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</si>
  <si>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</si>
  <si>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</si>
  <si>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</si>
  <si>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</si>
  <si>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</si>
  <si>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</si>
  <si>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</si>
  <si>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</si>
  <si>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</si>
  <si>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</si>
  <si>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</si>
  <si>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</si>
  <si>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</si>
  <si>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</si>
  <si>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</si>
  <si>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</si>
  <si>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</si>
  <si>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</si>
  <si>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</si>
  <si>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</si>
  <si>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</si>
  <si>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</si>
  <si>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</si>
  <si>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</si>
  <si>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</si>
  <si>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</si>
  <si>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</si>
  <si>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</si>
  <si>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</si>
  <si>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</si>
  <si>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</si>
  <si>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</si>
  <si>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</si>
  <si>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</si>
  <si>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</si>
  <si>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</si>
  <si>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</si>
  <si>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</si>
  <si>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</si>
  <si>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</si>
  <si>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</si>
  <si>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</si>
  <si>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</si>
  <si>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</si>
  <si>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</si>
  <si>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</si>
  <si>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</si>
  <si>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</si>
  <si>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</si>
  <si>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</si>
  <si>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</si>
  <si>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</si>
  <si>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</si>
  <si>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</si>
  <si>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</si>
  <si>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</si>
  <si>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</si>
  <si>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</si>
  <si>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</si>
  <si>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</si>
  <si>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・過去の収入金額、過去の経営面積は平成28年から連続している年数分を計算に利用します。</t>
    <rPh sb="3" eb="5">
      <t>カコ</t>
    </rPh>
    <rPh sb="11" eb="13">
      <t>カコ</t>
    </rPh>
    <rPh sb="36" eb="38">
      <t>ケイサン</t>
    </rPh>
    <rPh sb="39" eb="41">
      <t>リヨウ</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</si>
  <si>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</si>
  <si>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</si>
  <si>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</si>
  <si>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</si>
  <si>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</si>
  <si>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</si>
  <si>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</si>
  <si>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</si>
  <si>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</si>
  <si>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</si>
  <si>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</si>
  <si>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</si>
  <si>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</si>
  <si>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</si>
  <si>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</si>
  <si>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</si>
  <si>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</si>
  <si>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</si>
  <si>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</si>
  <si>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</si>
  <si>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</si>
  <si>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</si>
  <si>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</si>
  <si>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</si>
  <si>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</si>
  <si>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</si>
  <si>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</si>
  <si>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</si>
  <si>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</si>
  <si>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</si>
  <si>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</si>
  <si>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</si>
  <si>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</si>
  <si>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</si>
  <si>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</si>
  <si>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</si>
  <si>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</si>
  <si>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</si>
  <si>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</si>
  <si>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</si>
  <si>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</si>
  <si>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</si>
  <si>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</si>
  <si>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</si>
  <si>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</si>
  <si>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</si>
  <si>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</si>
  <si>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</si>
  <si>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</si>
  <si>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</si>
  <si>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</si>
  <si>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</si>
  <si>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</si>
  <si>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</si>
  <si>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</si>
  <si>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Copyright © 2018 全国農業共済組合連合会 All rights reserved.</t>
    <phoneticPr fontId="6"/>
  </si>
</sst>
</file>

<file path=xl/styles.xml><?xml version="1.0" encoding="utf-8"?>
<styleSheet xmlns="http://schemas.openxmlformats.org/spreadsheetml/2006/main">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2">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12" fillId="4" borderId="4" xfId="0" applyFont="1" applyFill="1" applyBorder="1" applyAlignment="1" applyProtection="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2">
      <tableStyleElement type="wholeTable" dxfId="8"/>
      <tableStyleElement type="headerRow" dxfId="7"/>
    </tableStyle>
    <tableStyle name="nozawa test" pivot="0" table="0" count="2">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tabColor theme="9" tint="0.79998168889431442"/>
  </sheetPr>
  <dimension ref="B1:B26"/>
  <sheetViews>
    <sheetView showGridLines="0" tabSelected="1" topLeftCell="A7" zoomScaleNormal="100" zoomScaleSheetLayoutView="100" workbookViewId="0">
      <selection activeCell="B24" sqref="B24"/>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114</v>
      </c>
    </row>
    <row r="6" spans="2:2" ht="14.25" customHeight="1"/>
    <row r="7" spans="2:2">
      <c r="B7" s="21" t="s">
        <v>161</v>
      </c>
    </row>
    <row r="8" spans="2:2">
      <c r="B8" s="21" t="s">
        <v>162</v>
      </c>
    </row>
    <row r="9" spans="2:2">
      <c r="B9" s="21" t="s">
        <v>163</v>
      </c>
    </row>
    <row r="10" spans="2:2">
      <c r="B10" s="21" t="s">
        <v>221</v>
      </c>
    </row>
    <row r="11" spans="2:2">
      <c r="B11" s="21" t="s">
        <v>164</v>
      </c>
    </row>
    <row r="12" spans="2:2">
      <c r="B12" s="21" t="s">
        <v>222</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229</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N13" sqref="N13"/>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55</v>
      </c>
      <c r="C2" s="110"/>
      <c r="D2" s="2"/>
      <c r="E2" s="2"/>
      <c r="F2" s="2"/>
      <c r="G2" s="2"/>
      <c r="H2" s="2"/>
      <c r="I2" s="2"/>
      <c r="J2" s="2"/>
      <c r="K2" s="2"/>
      <c r="L2" s="3"/>
      <c r="M2" s="3"/>
      <c r="N2" s="3"/>
      <c r="O2" s="3"/>
      <c r="P2" s="3"/>
      <c r="Q2" s="2"/>
      <c r="R2" s="212" t="s">
        <v>159</v>
      </c>
      <c r="S2" s="211" t="str">
        <f>IF(P27="○",IF(K39="○","◎","×"),"×")</f>
        <v>×</v>
      </c>
    </row>
    <row r="3" spans="2:19" ht="10.5" customHeight="1">
      <c r="B3" s="2"/>
      <c r="C3" s="2"/>
      <c r="D3" s="2"/>
      <c r="E3" s="2"/>
      <c r="F3" s="2"/>
      <c r="G3" s="2"/>
      <c r="H3" s="2"/>
      <c r="I3" s="2"/>
      <c r="J3" s="2"/>
      <c r="K3" s="2"/>
      <c r="L3" s="3"/>
      <c r="M3" s="3"/>
      <c r="N3" s="3"/>
      <c r="O3" s="3"/>
      <c r="P3" s="3"/>
      <c r="Q3" s="2"/>
    </row>
    <row r="4" spans="2:19">
      <c r="B4" s="79" t="s">
        <v>84</v>
      </c>
      <c r="C4" s="79"/>
      <c r="D4" s="2"/>
      <c r="E4" s="2"/>
      <c r="F4" s="2"/>
      <c r="G4" s="2"/>
      <c r="H4" s="3"/>
      <c r="I4" s="3"/>
      <c r="J4" s="2"/>
    </row>
    <row r="5" spans="2:19" ht="6" customHeight="1">
      <c r="B5" s="2"/>
      <c r="C5" s="2"/>
      <c r="D5" s="2"/>
      <c r="E5" s="2"/>
      <c r="F5" s="2"/>
      <c r="G5" s="2"/>
      <c r="H5" s="3"/>
      <c r="I5" s="3"/>
      <c r="J5" s="2"/>
    </row>
    <row r="6" spans="2:19">
      <c r="B6" s="2" t="s">
        <v>140</v>
      </c>
      <c r="C6" s="2"/>
      <c r="D6" s="2"/>
      <c r="E6" s="2"/>
      <c r="F6" s="2"/>
      <c r="G6" s="2"/>
      <c r="H6" s="3"/>
      <c r="I6" s="3"/>
      <c r="J6" s="3"/>
      <c r="K6" s="2"/>
    </row>
    <row r="7" spans="2:19" ht="15.75" customHeight="1">
      <c r="B7" s="2" t="s">
        <v>128</v>
      </c>
      <c r="C7" s="2"/>
      <c r="D7" s="2"/>
      <c r="E7" s="2"/>
      <c r="F7" s="2"/>
      <c r="G7" s="2"/>
      <c r="H7" s="3"/>
      <c r="I7" s="3"/>
      <c r="J7" s="3"/>
      <c r="K7" s="2"/>
      <c r="S7" s="210"/>
    </row>
    <row r="8" spans="2:19" ht="15.75" customHeight="1">
      <c r="B8" s="1" t="s">
        <v>187</v>
      </c>
      <c r="D8" s="2"/>
      <c r="E8" s="2"/>
      <c r="F8" s="2"/>
      <c r="G8" s="2"/>
      <c r="H8" s="3"/>
      <c r="I8" s="3"/>
      <c r="J8" s="3"/>
      <c r="K8" s="2"/>
    </row>
    <row r="9" spans="2:19" ht="15.75" customHeight="1">
      <c r="B9" s="2" t="s">
        <v>153</v>
      </c>
      <c r="C9" s="2"/>
      <c r="D9" s="2"/>
      <c r="E9" s="2"/>
      <c r="F9" s="2"/>
      <c r="G9" s="2"/>
      <c r="H9" s="3"/>
      <c r="I9" s="3"/>
      <c r="J9" s="3"/>
      <c r="K9" s="2"/>
    </row>
    <row r="10" spans="2:19" ht="15.75" customHeight="1">
      <c r="B10" s="2" t="s">
        <v>188</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77</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0" t="s">
        <v>130</v>
      </c>
      <c r="C14" s="130"/>
    </row>
    <row r="15" spans="2:19" ht="8.25" customHeight="1">
      <c r="B15" s="130"/>
      <c r="C15" s="130"/>
    </row>
    <row r="16" spans="2:19" ht="15.75" customHeight="1">
      <c r="B16" s="121" t="s">
        <v>141</v>
      </c>
      <c r="C16" s="121"/>
      <c r="H16" s="3"/>
      <c r="I16" s="3"/>
      <c r="L16" s="2"/>
      <c r="M16" s="2"/>
      <c r="P16" s="19"/>
      <c r="Q16" s="19"/>
    </row>
    <row r="17" spans="2:18">
      <c r="B17" s="309" t="s">
        <v>11</v>
      </c>
      <c r="C17" s="310"/>
      <c r="D17" s="319" t="s">
        <v>10</v>
      </c>
      <c r="E17" s="320"/>
      <c r="F17" s="319" t="s">
        <v>9</v>
      </c>
      <c r="G17" s="320"/>
      <c r="H17" s="319" t="s">
        <v>8</v>
      </c>
      <c r="I17" s="320"/>
      <c r="J17" s="319" t="s">
        <v>228</v>
      </c>
      <c r="K17" s="320"/>
      <c r="M17" s="2"/>
      <c r="P17" s="19"/>
      <c r="Q17" s="19"/>
    </row>
    <row r="18" spans="2:18" ht="19.5" customHeight="1">
      <c r="B18" s="299">
        <f>'1'!C23</f>
        <v>0</v>
      </c>
      <c r="C18" s="300"/>
      <c r="D18" s="299">
        <f>'1'!C22</f>
        <v>0</v>
      </c>
      <c r="E18" s="300"/>
      <c r="F18" s="299">
        <f>'1'!C21</f>
        <v>0</v>
      </c>
      <c r="G18" s="300"/>
      <c r="H18" s="299">
        <f>'1'!C20</f>
        <v>0</v>
      </c>
      <c r="I18" s="300"/>
      <c r="J18" s="299">
        <f>'1'!C19</f>
        <v>0</v>
      </c>
      <c r="K18" s="300"/>
      <c r="L18" s="123" t="s">
        <v>1</v>
      </c>
      <c r="M18" s="2"/>
      <c r="Q18" s="19"/>
    </row>
    <row r="19" spans="2:18" ht="9.75" customHeight="1">
      <c r="E19" s="124"/>
      <c r="F19" s="124"/>
      <c r="G19" s="113"/>
      <c r="H19" s="113"/>
      <c r="I19" s="113"/>
      <c r="J19" s="113"/>
      <c r="K19" s="113"/>
      <c r="L19" s="113"/>
      <c r="M19" s="2"/>
    </row>
    <row r="20" spans="2:18" ht="24.75" customHeight="1">
      <c r="B20" s="121" t="s">
        <v>132</v>
      </c>
      <c r="C20" s="121"/>
      <c r="D20" s="115"/>
      <c r="E20" s="2"/>
      <c r="F20" s="2"/>
      <c r="G20" s="2"/>
      <c r="H20" s="2"/>
      <c r="I20" s="2"/>
      <c r="J20" s="2"/>
      <c r="K20" s="2"/>
      <c r="L20" s="2"/>
      <c r="M20" s="2"/>
      <c r="N20" s="2"/>
      <c r="O20" s="2"/>
      <c r="P20" s="2"/>
      <c r="Q20" s="2"/>
    </row>
    <row r="21" spans="2:18" ht="30" customHeight="1">
      <c r="B21" s="299">
        <f>'2'!J20</f>
        <v>0</v>
      </c>
      <c r="C21" s="300"/>
      <c r="D21" s="153" t="s">
        <v>1</v>
      </c>
      <c r="E21" s="2"/>
      <c r="F21" s="153"/>
      <c r="G21" s="2"/>
      <c r="H21" s="2"/>
      <c r="I21" s="2"/>
      <c r="J21" s="2"/>
      <c r="K21" s="2"/>
      <c r="L21" s="19"/>
      <c r="M21" s="19"/>
      <c r="N21" s="19"/>
      <c r="O21" s="19"/>
      <c r="P21" s="19"/>
      <c r="Q21" s="2"/>
    </row>
    <row r="22" spans="2:18" ht="19.5" customHeight="1">
      <c r="B22" s="128"/>
      <c r="C22" s="128"/>
      <c r="D22" s="153"/>
      <c r="E22" s="125"/>
      <c r="F22" s="2"/>
      <c r="G22" s="2"/>
      <c r="H22" s="2"/>
      <c r="I22" s="2"/>
      <c r="J22" s="2"/>
      <c r="K22" s="2"/>
      <c r="L22" s="19"/>
      <c r="M22" s="19"/>
      <c r="N22" s="19"/>
      <c r="O22" s="19"/>
      <c r="P22" s="19"/>
      <c r="Q22" s="2"/>
    </row>
    <row r="23" spans="2:18" ht="15.75" customHeight="1">
      <c r="B23" s="128"/>
      <c r="C23" s="128"/>
      <c r="D23" s="153"/>
      <c r="E23" s="125"/>
      <c r="F23" s="2"/>
      <c r="G23" s="2"/>
      <c r="H23" s="2"/>
      <c r="I23" s="2"/>
      <c r="J23" s="2"/>
      <c r="K23" s="2"/>
      <c r="L23" s="19"/>
      <c r="M23" s="19"/>
      <c r="N23" s="19"/>
      <c r="O23" s="19"/>
      <c r="P23" s="19"/>
      <c r="Q23" s="2"/>
    </row>
    <row r="24" spans="2:18" ht="21" customHeight="1">
      <c r="B24" s="130" t="s">
        <v>136</v>
      </c>
      <c r="C24" s="130"/>
    </row>
    <row r="25" spans="2:18">
      <c r="B25" s="131"/>
      <c r="C25" s="131"/>
      <c r="D25" s="2"/>
      <c r="E25" s="2"/>
      <c r="F25" s="2"/>
      <c r="G25" s="2"/>
      <c r="H25" s="2"/>
      <c r="I25" s="2"/>
      <c r="J25" s="2"/>
    </row>
    <row r="26" spans="2:18" ht="21" customHeight="1">
      <c r="B26" s="132" t="s">
        <v>194</v>
      </c>
      <c r="C26" s="132"/>
      <c r="D26" s="2"/>
      <c r="E26" s="2"/>
      <c r="F26" s="2"/>
      <c r="G26" s="133"/>
      <c r="H26" s="133"/>
      <c r="I26" s="2"/>
      <c r="J26" s="2"/>
    </row>
    <row r="27" spans="2:18" ht="30" customHeight="1" thickBot="1">
      <c r="B27" s="149"/>
      <c r="C27" s="223" t="s">
        <v>210</v>
      </c>
      <c r="D27" s="149"/>
      <c r="E27" s="206"/>
      <c r="F27" s="206"/>
      <c r="H27" s="223" t="s">
        <v>207</v>
      </c>
      <c r="I27" s="149"/>
      <c r="J27" s="149"/>
      <c r="K27" s="325" t="str">
        <f>IF('1'!J24=5,IF(C28&gt;H28,"保険期間の収入見込の方が小さい",IF(C28&lt;H28,"保険期間の収入見込の方が大きい","保険期間の収入見込が過去の平均収入と等しい")),"")</f>
        <v>保険期間の収入見込が過去の平均収入と等しい</v>
      </c>
      <c r="L27" s="325"/>
      <c r="M27" s="325"/>
      <c r="N27" s="325"/>
      <c r="O27" s="324" t="s">
        <v>209</v>
      </c>
      <c r="P27" s="321" t="str">
        <f>IF('1'!J24=5,IF(C28&gt;H28,"×",IF(C28&lt;H28,"○","×")),"")</f>
        <v>×</v>
      </c>
      <c r="R27" s="149"/>
    </row>
    <row r="28" spans="2:18" ht="30" customHeight="1" thickBot="1">
      <c r="B28" s="149"/>
      <c r="C28" s="296">
        <f>IF('1'!M24=5,AVERAGE('1'!N19:N23),"")</f>
        <v>0</v>
      </c>
      <c r="D28" s="297"/>
      <c r="E28" s="228" t="s">
        <v>198</v>
      </c>
      <c r="F28" s="200" t="str">
        <f>IF(C28&gt;H28,"&gt;",IF(C28&lt;H28,"&lt;","="))</f>
        <v>=</v>
      </c>
      <c r="G28" s="229"/>
      <c r="H28" s="296">
        <f>IF('1'!J24=5,B21,"")</f>
        <v>0</v>
      </c>
      <c r="I28" s="297"/>
      <c r="J28" s="221" t="s">
        <v>198</v>
      </c>
      <c r="K28" s="325"/>
      <c r="L28" s="325"/>
      <c r="M28" s="325"/>
      <c r="N28" s="325"/>
      <c r="O28" s="324"/>
      <c r="P28" s="321"/>
      <c r="R28" s="149"/>
    </row>
    <row r="29" spans="2:18" ht="30" customHeight="1">
      <c r="G29" s="149"/>
      <c r="H29" s="149"/>
      <c r="I29" s="149"/>
      <c r="J29" s="149"/>
      <c r="M29" s="169"/>
    </row>
    <row r="30" spans="2:18" ht="21" customHeight="1">
      <c r="B30" s="132" t="s">
        <v>142</v>
      </c>
      <c r="C30" s="132"/>
      <c r="D30" s="2"/>
      <c r="E30" s="2"/>
      <c r="F30" s="2"/>
      <c r="G30" s="2"/>
      <c r="H30" s="133"/>
      <c r="I30" s="2"/>
      <c r="J30" s="2"/>
    </row>
    <row r="31" spans="2:18" s="108" customFormat="1" ht="19.5">
      <c r="B31" s="158" t="s">
        <v>189</v>
      </c>
      <c r="C31" s="158"/>
      <c r="D31" s="155"/>
      <c r="E31" s="156"/>
      <c r="F31" s="20"/>
      <c r="G31" s="20"/>
      <c r="H31" s="20"/>
      <c r="I31" s="20"/>
      <c r="J31" s="20"/>
      <c r="K31" s="20"/>
      <c r="L31" s="157"/>
      <c r="P31" s="157"/>
      <c r="Q31" s="20"/>
    </row>
    <row r="32" spans="2:18" s="108" customFormat="1" ht="19.5">
      <c r="B32" s="158"/>
      <c r="C32" s="158"/>
      <c r="D32" s="155"/>
      <c r="E32" s="156"/>
      <c r="F32" s="20"/>
      <c r="G32" s="20"/>
      <c r="H32" s="20"/>
      <c r="I32" s="20"/>
      <c r="J32" s="20"/>
      <c r="K32" s="20"/>
      <c r="L32" s="157"/>
      <c r="M32" s="157"/>
      <c r="N32" s="157"/>
      <c r="O32" s="157"/>
      <c r="P32" s="157"/>
      <c r="Q32" s="20"/>
    </row>
    <row r="33" spans="2:17" ht="15.75" customHeight="1">
      <c r="B33" s="121" t="s">
        <v>5</v>
      </c>
      <c r="C33" s="121"/>
      <c r="H33" s="3"/>
      <c r="I33" s="3"/>
      <c r="L33" s="2"/>
      <c r="M33" s="2"/>
      <c r="O33" s="157"/>
      <c r="P33" s="19"/>
      <c r="Q33" s="19"/>
    </row>
    <row r="34" spans="2:17">
      <c r="B34" s="309" t="s">
        <v>11</v>
      </c>
      <c r="C34" s="310"/>
      <c r="D34" s="319" t="s">
        <v>10</v>
      </c>
      <c r="E34" s="320"/>
      <c r="F34" s="319" t="s">
        <v>9</v>
      </c>
      <c r="G34" s="320"/>
      <c r="H34" s="319" t="s">
        <v>8</v>
      </c>
      <c r="I34" s="320"/>
      <c r="J34" s="319" t="s">
        <v>228</v>
      </c>
      <c r="K34" s="320"/>
      <c r="O34" s="157"/>
      <c r="P34" s="19"/>
      <c r="Q34" s="19"/>
    </row>
    <row r="35" spans="2:17" ht="19.5" customHeight="1">
      <c r="B35" s="311">
        <f>IF(COUNTIF(B18:K18,"&gt;=0")=5,B18,"")</f>
        <v>0</v>
      </c>
      <c r="C35" s="312"/>
      <c r="D35" s="299">
        <f>IF(COUNTIF(B18:K18,"&gt;=0")=5,D18,"")</f>
        <v>0</v>
      </c>
      <c r="E35" s="300"/>
      <c r="F35" s="299">
        <f>IF(COUNTIF(B18:K18,"&gt;=0")=5,F18,"")</f>
        <v>0</v>
      </c>
      <c r="G35" s="300"/>
      <c r="H35" s="299">
        <f>IF(COUNTIF(B18:K18,"&gt;=0")=5,H18,"")</f>
        <v>0</v>
      </c>
      <c r="I35" s="300"/>
      <c r="J35" s="299">
        <f>IF(COUNTIF(B18:K18,"&gt;=0")=5,J18,"")</f>
        <v>0</v>
      </c>
      <c r="K35" s="300"/>
      <c r="L35" s="123" t="s">
        <v>1</v>
      </c>
      <c r="O35" s="157"/>
      <c r="Q35" s="19"/>
    </row>
    <row r="36" spans="2:17" ht="24.75" customHeight="1">
      <c r="C36" s="187" t="s">
        <v>143</v>
      </c>
    </row>
    <row r="37" spans="2:17" ht="19.5" customHeight="1">
      <c r="C37" s="318">
        <f>IFERROR(IF(B35&lt;10000,D35/10000,D35/B35),"")</f>
        <v>0</v>
      </c>
      <c r="D37" s="318"/>
      <c r="E37" s="318">
        <f>IFERROR(IF(D35&lt;10000,F35/10000,F35/D35),"")</f>
        <v>0</v>
      </c>
      <c r="F37" s="318"/>
      <c r="G37" s="318">
        <f>IFERROR(IF(F35&lt;10000,H35/10000,H35/F35),"")</f>
        <v>0</v>
      </c>
      <c r="H37" s="318"/>
      <c r="I37" s="318">
        <f>IFERROR(IF(H35&lt;10000,J35/10000,J35/H35),"")</f>
        <v>0</v>
      </c>
      <c r="J37" s="318"/>
    </row>
    <row r="38" spans="2:17" s="108" customFormat="1" ht="15.75" customHeight="1">
      <c r="B38" s="154"/>
      <c r="C38" s="154"/>
      <c r="D38" s="155"/>
      <c r="E38" s="156"/>
      <c r="F38" s="20"/>
      <c r="G38" s="20"/>
      <c r="H38" s="20"/>
      <c r="I38" s="20"/>
      <c r="J38" s="20"/>
      <c r="K38" s="20"/>
      <c r="L38" s="157"/>
      <c r="M38" s="157"/>
      <c r="N38" s="1"/>
      <c r="O38" s="1"/>
      <c r="P38" s="157"/>
      <c r="Q38" s="20"/>
    </row>
    <row r="39" spans="2:17" s="108" customFormat="1" ht="20.25" customHeight="1" thickBot="1">
      <c r="B39" s="188" t="s">
        <v>144</v>
      </c>
      <c r="C39" s="154"/>
      <c r="D39" s="207"/>
      <c r="E39" s="317">
        <f>IF(B40="","",1)</f>
        <v>1</v>
      </c>
      <c r="F39" s="328" t="str">
        <f>IF(B40="","",IF(B40&gt;1,"増減率の平均が1よりも大きい","増減率の平均が1よりも小さい"))</f>
        <v>増減率の平均が1よりも小さい</v>
      </c>
      <c r="G39" s="328"/>
      <c r="H39" s="328"/>
      <c r="I39" s="328"/>
      <c r="J39" s="327" t="s">
        <v>211</v>
      </c>
      <c r="K39" s="326" t="str">
        <f>IF(B40="","",IF(B40&gt;1,"○","×"))</f>
        <v>×</v>
      </c>
      <c r="L39" s="157"/>
      <c r="M39" s="157"/>
      <c r="N39" s="1"/>
      <c r="O39" s="1"/>
      <c r="P39" s="157"/>
      <c r="Q39" s="20"/>
    </row>
    <row r="40" spans="2:17" s="108" customFormat="1" ht="30" customHeight="1" thickBot="1">
      <c r="B40" s="315">
        <f>IFERROR(IF(AVERAGE(C37:J37)&gt;2,2,AVERAGE(C37:J37)),"")</f>
        <v>0</v>
      </c>
      <c r="C40" s="316"/>
      <c r="D40" s="201" t="str">
        <f>IF(B40="","",IF(B40&gt;1,"&gt;","&lt;"))</f>
        <v>&lt;</v>
      </c>
      <c r="E40" s="317"/>
      <c r="F40" s="328"/>
      <c r="G40" s="328"/>
      <c r="H40" s="328"/>
      <c r="I40" s="328"/>
      <c r="J40" s="327"/>
      <c r="K40" s="326"/>
      <c r="L40" s="157"/>
      <c r="M40" s="157"/>
      <c r="N40" s="1"/>
      <c r="Q40" s="20"/>
    </row>
    <row r="41" spans="2:17" s="108" customFormat="1" ht="15.75" customHeight="1">
      <c r="B41" s="154"/>
      <c r="E41" s="156"/>
      <c r="F41" s="328"/>
      <c r="G41" s="328"/>
      <c r="H41" s="328"/>
      <c r="I41" s="328"/>
      <c r="J41" s="327"/>
      <c r="K41" s="326"/>
      <c r="L41" s="157"/>
      <c r="M41" s="157"/>
      <c r="N41" s="1"/>
      <c r="O41" s="1"/>
      <c r="P41" s="157"/>
      <c r="Q41" s="20"/>
    </row>
    <row r="42" spans="2:17" s="108" customFormat="1" ht="15.75" customHeight="1">
      <c r="B42" s="238" t="s">
        <v>216</v>
      </c>
      <c r="C42" s="239" t="s">
        <v>217</v>
      </c>
      <c r="E42" s="156"/>
      <c r="F42" s="237"/>
      <c r="G42" s="237"/>
      <c r="H42" s="237"/>
      <c r="I42" s="237"/>
      <c r="J42" s="236"/>
      <c r="K42" s="235"/>
      <c r="L42" s="157"/>
      <c r="M42" s="157"/>
      <c r="N42" s="1"/>
      <c r="O42" s="1"/>
      <c r="P42" s="157"/>
      <c r="Q42" s="20"/>
    </row>
    <row r="43" spans="2:17" s="108" customFormat="1" ht="15.75" customHeight="1">
      <c r="B43" s="238"/>
      <c r="C43" s="239" t="s">
        <v>218</v>
      </c>
      <c r="E43" s="156"/>
      <c r="F43" s="237"/>
      <c r="G43" s="237"/>
      <c r="H43" s="237"/>
      <c r="I43" s="237"/>
      <c r="J43" s="236"/>
      <c r="K43" s="235"/>
      <c r="L43" s="157"/>
      <c r="M43" s="157"/>
      <c r="N43" s="1"/>
      <c r="O43" s="1"/>
      <c r="P43" s="157"/>
      <c r="Q43" s="20"/>
    </row>
    <row r="44" spans="2:17" s="108" customFormat="1" ht="15.75" customHeight="1">
      <c r="B44" s="154"/>
      <c r="C44" s="154"/>
      <c r="D44" s="155"/>
      <c r="E44" s="156"/>
      <c r="F44" s="20"/>
      <c r="G44" s="20"/>
      <c r="H44" s="20"/>
      <c r="I44" s="20"/>
      <c r="J44" s="20"/>
      <c r="K44" s="20"/>
      <c r="L44" s="157"/>
      <c r="M44" s="157"/>
      <c r="N44" s="1"/>
      <c r="O44" s="1"/>
      <c r="P44" s="157"/>
      <c r="Q44" s="20"/>
    </row>
    <row r="45" spans="2:17" ht="21">
      <c r="B45" s="130" t="s">
        <v>137</v>
      </c>
      <c r="C45" s="130"/>
      <c r="D45" s="2"/>
      <c r="E45" s="2"/>
      <c r="F45" s="2"/>
      <c r="G45" s="2"/>
      <c r="H45" s="2"/>
      <c r="I45" s="2"/>
      <c r="J45" s="2"/>
    </row>
    <row r="46" spans="2:17" ht="16.5">
      <c r="B46" s="168"/>
      <c r="C46" s="168"/>
      <c r="D46" s="2"/>
      <c r="E46" s="2"/>
      <c r="F46" s="2"/>
      <c r="G46" s="2"/>
      <c r="H46" s="2"/>
      <c r="I46" s="2"/>
      <c r="J46" s="2"/>
      <c r="N46" s="2"/>
    </row>
    <row r="47" spans="2:17" ht="16.5">
      <c r="B47" s="168"/>
      <c r="C47" s="168"/>
      <c r="D47" s="2"/>
      <c r="E47" s="2"/>
      <c r="F47" s="2"/>
      <c r="G47" s="2"/>
      <c r="H47" s="2"/>
      <c r="I47" s="2"/>
      <c r="J47" s="2"/>
      <c r="N47" s="2"/>
      <c r="O47" s="209"/>
      <c r="P47" s="209"/>
    </row>
    <row r="48" spans="2:17" ht="21">
      <c r="B48" s="132" t="s">
        <v>227</v>
      </c>
      <c r="C48" s="132"/>
      <c r="D48" s="2"/>
      <c r="E48" s="2"/>
      <c r="F48" s="2"/>
      <c r="G48" s="2"/>
      <c r="H48" s="2"/>
      <c r="I48" s="2"/>
      <c r="J48" s="2"/>
    </row>
    <row r="49" spans="2:15">
      <c r="B49" s="2"/>
      <c r="C49" s="2"/>
      <c r="D49" s="2"/>
      <c r="E49" s="2"/>
      <c r="F49" s="2"/>
      <c r="G49" s="2"/>
      <c r="H49" s="2"/>
      <c r="I49" s="2"/>
      <c r="J49" s="2"/>
    </row>
    <row r="50" spans="2:15" ht="16.5" thickBot="1">
      <c r="D50" s="121" t="s">
        <v>144</v>
      </c>
      <c r="E50" s="2"/>
      <c r="F50" s="2"/>
      <c r="G50" s="2"/>
      <c r="H50" s="2"/>
      <c r="I50" s="121" t="s">
        <v>145</v>
      </c>
      <c r="J50" s="2"/>
      <c r="K50" s="2"/>
      <c r="L50" s="2"/>
    </row>
    <row r="51" spans="2:15" ht="30" customHeight="1" thickBot="1">
      <c r="D51" s="315" t="str">
        <f>IF(S2="◎",B40,"")</f>
        <v/>
      </c>
      <c r="E51" s="316"/>
      <c r="F51" s="329" t="s">
        <v>95</v>
      </c>
      <c r="G51" s="330"/>
      <c r="H51" s="331"/>
      <c r="I51" s="315" t="str">
        <f>IF(S2="◎",D51*D51*D51,"")</f>
        <v/>
      </c>
      <c r="J51" s="316"/>
      <c r="K51" s="2"/>
      <c r="L51" s="2"/>
    </row>
    <row r="52" spans="2:15">
      <c r="D52" s="2"/>
      <c r="E52" s="2"/>
      <c r="F52" s="2"/>
      <c r="G52" s="2"/>
      <c r="H52" s="2"/>
      <c r="I52" s="2"/>
      <c r="J52" s="2"/>
      <c r="K52" s="2"/>
      <c r="L52" s="2"/>
    </row>
    <row r="53" spans="2:15" ht="21">
      <c r="B53" s="132" t="s">
        <v>190</v>
      </c>
      <c r="E53" s="132"/>
      <c r="F53" s="2"/>
      <c r="G53" s="2"/>
      <c r="H53" s="2"/>
      <c r="I53" s="2"/>
      <c r="J53" s="2"/>
      <c r="K53" s="2"/>
      <c r="L53" s="2"/>
    </row>
    <row r="54" spans="2:15">
      <c r="D54" s="2"/>
      <c r="E54" s="2"/>
      <c r="F54" s="2"/>
      <c r="G54" s="2"/>
      <c r="H54" s="2"/>
      <c r="I54" s="2"/>
      <c r="J54" s="2"/>
      <c r="K54" s="2"/>
      <c r="L54" s="2"/>
    </row>
    <row r="55" spans="2:15" ht="16.5" thickBot="1">
      <c r="D55" s="121" t="s">
        <v>146</v>
      </c>
      <c r="E55" s="2"/>
      <c r="F55" s="2"/>
      <c r="G55" s="121"/>
      <c r="I55" s="121" t="s">
        <v>145</v>
      </c>
      <c r="J55" s="2"/>
      <c r="K55" s="2"/>
      <c r="M55" s="121" t="s">
        <v>147</v>
      </c>
    </row>
    <row r="56" spans="2:15" ht="30" customHeight="1" thickBot="1">
      <c r="D56" s="322" t="str">
        <f>IF(S2="◎",C28,"")</f>
        <v/>
      </c>
      <c r="E56" s="323"/>
      <c r="F56" s="228" t="s">
        <v>198</v>
      </c>
      <c r="G56" s="200" t="s">
        <v>149</v>
      </c>
      <c r="H56" s="229"/>
      <c r="I56" s="315" t="str">
        <f>IF(S2="◎",I51,"")</f>
        <v/>
      </c>
      <c r="J56" s="316"/>
      <c r="K56" s="230"/>
      <c r="L56" s="231" t="s">
        <v>155</v>
      </c>
      <c r="M56" s="296" t="str">
        <f>IF(S2="◎",D56*I56,"")</f>
        <v/>
      </c>
      <c r="N56" s="297"/>
      <c r="O56" s="186" t="s">
        <v>1</v>
      </c>
    </row>
    <row r="57" spans="2:15" ht="19.5" customHeight="1">
      <c r="B57" s="125"/>
      <c r="C57" s="125"/>
      <c r="D57" s="2"/>
      <c r="E57" s="2"/>
      <c r="F57" s="2"/>
      <c r="G57" s="2"/>
      <c r="H57" s="2"/>
      <c r="I57" s="2"/>
      <c r="J57" s="2"/>
    </row>
    <row r="58" spans="2:15">
      <c r="B58" s="2"/>
      <c r="C58" s="2"/>
      <c r="D58" s="2"/>
      <c r="E58" s="2"/>
      <c r="F58" s="2"/>
      <c r="G58" s="2"/>
      <c r="H58" s="2"/>
      <c r="I58" s="2"/>
      <c r="J58" s="2"/>
    </row>
    <row r="59" spans="2:15" ht="21">
      <c r="B59" s="130" t="s">
        <v>191</v>
      </c>
      <c r="C59" s="130"/>
      <c r="D59" s="2"/>
      <c r="E59" s="2"/>
      <c r="F59" s="2"/>
      <c r="G59" s="2"/>
      <c r="H59" s="2"/>
      <c r="I59" s="2"/>
      <c r="J59" s="2"/>
    </row>
    <row r="60" spans="2:15" ht="9.75" customHeight="1">
      <c r="B60" s="168"/>
      <c r="C60" s="2"/>
      <c r="D60" s="2"/>
      <c r="E60" s="2"/>
      <c r="F60" s="2"/>
      <c r="G60" s="2"/>
      <c r="H60" s="2"/>
    </row>
    <row r="61" spans="2:15" ht="21">
      <c r="B61" s="132" t="s">
        <v>186</v>
      </c>
      <c r="C61" s="2"/>
      <c r="D61" s="2"/>
      <c r="E61" s="2"/>
      <c r="F61" s="2"/>
      <c r="G61" s="2"/>
      <c r="H61" s="2"/>
      <c r="I61" s="2"/>
      <c r="J61" s="2"/>
    </row>
    <row r="62" spans="2:15">
      <c r="B62" s="2"/>
      <c r="C62" s="2"/>
      <c r="D62" s="2"/>
      <c r="E62" s="2"/>
      <c r="F62" s="2"/>
      <c r="G62" s="2"/>
      <c r="I62" s="2"/>
      <c r="J62" s="2"/>
    </row>
    <row r="63" spans="2:15" ht="16.5" customHeight="1" thickBot="1">
      <c r="B63" s="149"/>
      <c r="C63" s="149"/>
      <c r="D63" s="189" t="s">
        <v>147</v>
      </c>
      <c r="E63" s="2"/>
      <c r="F63" s="2"/>
      <c r="G63" s="149"/>
      <c r="I63" s="121" t="s">
        <v>150</v>
      </c>
      <c r="J63" s="2"/>
      <c r="M63" s="190" t="s">
        <v>152</v>
      </c>
    </row>
    <row r="64" spans="2:15" ht="30" customHeight="1" thickBot="1">
      <c r="B64" s="149"/>
      <c r="C64" s="149"/>
      <c r="D64" s="296" t="str">
        <f>IF(S2="◎",M56,"")</f>
        <v/>
      </c>
      <c r="E64" s="297"/>
      <c r="F64" s="228" t="s">
        <v>198</v>
      </c>
      <c r="G64" s="200" t="str">
        <f>IF(D64&gt;I64,"&gt;",IF(D64&lt;I64,"&lt;","="))</f>
        <v>=</v>
      </c>
      <c r="H64" s="229"/>
      <c r="I64" s="296" t="str">
        <f>IF(S2="◎",H28,"")</f>
        <v/>
      </c>
      <c r="J64" s="297"/>
      <c r="K64" s="221" t="s">
        <v>198</v>
      </c>
      <c r="L64" s="232" t="s">
        <v>151</v>
      </c>
      <c r="M64" s="322" t="str">
        <f>IF(S2="◎",MIN(I64,D64),"")</f>
        <v/>
      </c>
      <c r="N64" s="323"/>
      <c r="O64" s="186" t="s">
        <v>148</v>
      </c>
    </row>
    <row r="65" spans="2:10" ht="19.5" customHeight="1">
      <c r="B65" s="125"/>
      <c r="C65" s="125"/>
      <c r="D65" s="2"/>
      <c r="E65" s="125"/>
      <c r="F65" s="2"/>
      <c r="G65" s="2"/>
      <c r="H65" s="2"/>
      <c r="I65" s="2"/>
      <c r="J65" s="2"/>
    </row>
    <row r="66" spans="2:10">
      <c r="B66" s="2"/>
      <c r="C66" s="2"/>
      <c r="D66" s="2"/>
      <c r="E66" s="2"/>
      <c r="F66" s="2"/>
      <c r="G66" s="2"/>
      <c r="J66" s="2"/>
    </row>
  </sheetData>
  <sheetProtection sheet="1" objects="1" scenarios="1"/>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25" style="22" customWidth="1"/>
    <col min="3" max="5" width="18.25" style="23" customWidth="1"/>
    <col min="6" max="6" width="18.25" style="242" customWidth="1"/>
    <col min="7" max="7" width="18.25" style="23" customWidth="1"/>
    <col min="8" max="8" width="0.625" style="22" customWidth="1"/>
    <col min="9" max="16384" width="9" style="22"/>
  </cols>
  <sheetData>
    <row r="1" spans="1:10" ht="5.25" customHeight="1"/>
    <row r="2" spans="1:10" ht="21">
      <c r="B2" s="111" t="s">
        <v>12</v>
      </c>
      <c r="C2" s="24" t="s">
        <v>13</v>
      </c>
      <c r="D2" s="61" t="str">
        <f>'1'!B20</f>
        <v>平成28年</v>
      </c>
      <c r="E2" s="22"/>
      <c r="F2" s="243"/>
      <c r="G2" s="25"/>
    </row>
    <row r="3" spans="1:10" ht="15.75" customHeight="1">
      <c r="B3" s="26"/>
      <c r="C3" s="26"/>
      <c r="D3" s="26"/>
      <c r="E3" s="26"/>
      <c r="F3" s="243"/>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3"/>
      <c r="G6" s="31" t="s">
        <v>3</v>
      </c>
    </row>
    <row r="7" spans="1:10" s="66" customFormat="1" ht="57" customHeight="1">
      <c r="A7" s="65"/>
      <c r="B7" s="75" t="s">
        <v>14</v>
      </c>
      <c r="C7" s="263" t="s">
        <v>28</v>
      </c>
      <c r="D7" s="263" t="s">
        <v>22</v>
      </c>
      <c r="E7" s="261" t="s">
        <v>29</v>
      </c>
      <c r="F7" s="262"/>
      <c r="G7" s="250" t="s">
        <v>32</v>
      </c>
    </row>
    <row r="8" spans="1:10" s="66" customFormat="1" ht="15.75">
      <c r="A8" s="65"/>
      <c r="B8" s="63"/>
      <c r="C8" s="264"/>
      <c r="D8" s="264"/>
      <c r="E8" s="64" t="s">
        <v>15</v>
      </c>
      <c r="F8" s="240" t="s">
        <v>16</v>
      </c>
      <c r="G8" s="251"/>
      <c r="J8" s="32" t="s">
        <v>47</v>
      </c>
    </row>
    <row r="9" spans="1:10" s="66" customFormat="1" ht="15" customHeight="1">
      <c r="A9" s="65"/>
      <c r="B9" s="252" t="s">
        <v>39</v>
      </c>
      <c r="C9" s="255" t="s">
        <v>4</v>
      </c>
      <c r="D9" s="256"/>
      <c r="E9" s="256"/>
      <c r="F9" s="256"/>
      <c r="G9" s="257"/>
      <c r="J9" s="32" t="s">
        <v>51</v>
      </c>
    </row>
    <row r="10" spans="1:10" s="66" customFormat="1" ht="15" customHeight="1">
      <c r="A10" s="65"/>
      <c r="B10" s="253"/>
      <c r="C10" s="258"/>
      <c r="D10" s="259"/>
      <c r="E10" s="259"/>
      <c r="F10" s="259"/>
      <c r="G10" s="260"/>
      <c r="J10" s="32" t="s">
        <v>48</v>
      </c>
    </row>
    <row r="11" spans="1:10" s="36" customFormat="1" ht="30" customHeight="1" thickBot="1">
      <c r="A11" s="34"/>
      <c r="B11" s="254"/>
      <c r="C11" s="42">
        <f>SUM(C12:C1011)</f>
        <v>0</v>
      </c>
      <c r="D11" s="42">
        <f>SUM(D12:D1011)</f>
        <v>0</v>
      </c>
      <c r="E11" s="42">
        <f>SUM(E12:E1011)</f>
        <v>0</v>
      </c>
      <c r="F11" s="215">
        <f>SUM(F12:F1011)</f>
        <v>0</v>
      </c>
      <c r="G11" s="43">
        <f>SUM(G12:G1011)</f>
        <v>0</v>
      </c>
      <c r="H11" s="35"/>
      <c r="J11" s="109" t="s">
        <v>49</v>
      </c>
    </row>
    <row r="12" spans="1:10" s="23" customFormat="1" ht="32.1" customHeight="1" thickTop="1">
      <c r="A12" s="37"/>
      <c r="B12" s="83"/>
      <c r="C12" s="84"/>
      <c r="D12" s="84"/>
      <c r="E12" s="84"/>
      <c r="F12" s="244"/>
      <c r="G12" s="85">
        <f>C12-D12+(E12+F12)</f>
        <v>0</v>
      </c>
    </row>
    <row r="13" spans="1:10" s="23" customFormat="1" ht="31.5" customHeight="1">
      <c r="A13" s="37"/>
      <c r="B13" s="86"/>
      <c r="C13" s="87"/>
      <c r="D13" s="87"/>
      <c r="E13" s="87"/>
      <c r="F13" s="245"/>
      <c r="G13" s="88">
        <f>C13-D13+(E13+F13)</f>
        <v>0</v>
      </c>
    </row>
    <row r="14" spans="1:10" s="23" customFormat="1" ht="32.1" customHeight="1">
      <c r="A14" s="37"/>
      <c r="B14" s="86"/>
      <c r="C14" s="87"/>
      <c r="D14" s="87"/>
      <c r="E14" s="87"/>
      <c r="F14" s="245"/>
      <c r="G14" s="88">
        <f>C14-D14+(E14+F14)</f>
        <v>0</v>
      </c>
    </row>
    <row r="15" spans="1:10" s="23" customFormat="1" ht="32.1" customHeight="1">
      <c r="A15" s="37"/>
      <c r="B15" s="86"/>
      <c r="C15" s="87"/>
      <c r="D15" s="87"/>
      <c r="E15" s="87"/>
      <c r="F15" s="245"/>
      <c r="G15" s="88">
        <f t="shared" ref="G15:G19" si="0">C15-D15+(E15+F15)</f>
        <v>0</v>
      </c>
    </row>
    <row r="16" spans="1:10" s="23" customFormat="1" ht="32.1" customHeight="1">
      <c r="A16" s="37"/>
      <c r="B16" s="86"/>
      <c r="C16" s="87"/>
      <c r="D16" s="87"/>
      <c r="E16" s="87"/>
      <c r="F16" s="245"/>
      <c r="G16" s="88">
        <f t="shared" si="0"/>
        <v>0</v>
      </c>
    </row>
    <row r="17" spans="1:7" s="23" customFormat="1" ht="31.5" customHeight="1">
      <c r="A17" s="37"/>
      <c r="B17" s="86"/>
      <c r="C17" s="87"/>
      <c r="D17" s="87"/>
      <c r="E17" s="87"/>
      <c r="F17" s="245"/>
      <c r="G17" s="88">
        <f t="shared" si="0"/>
        <v>0</v>
      </c>
    </row>
    <row r="18" spans="1:7" s="23" customFormat="1" ht="32.1" customHeight="1">
      <c r="A18" s="37"/>
      <c r="B18" s="86"/>
      <c r="C18" s="87"/>
      <c r="D18" s="87"/>
      <c r="E18" s="87"/>
      <c r="F18" s="245"/>
      <c r="G18" s="88">
        <f t="shared" si="0"/>
        <v>0</v>
      </c>
    </row>
    <row r="19" spans="1:7" s="23" customFormat="1" ht="32.1" customHeight="1">
      <c r="A19" s="37"/>
      <c r="B19" s="86"/>
      <c r="C19" s="87"/>
      <c r="D19" s="87"/>
      <c r="E19" s="87"/>
      <c r="F19" s="245"/>
      <c r="G19" s="88">
        <f t="shared" si="0"/>
        <v>0</v>
      </c>
    </row>
    <row r="20" spans="1:7" s="23" customFormat="1" ht="32.1" customHeight="1">
      <c r="A20" s="37"/>
      <c r="B20" s="86"/>
      <c r="C20" s="87"/>
      <c r="D20" s="87"/>
      <c r="E20" s="87"/>
      <c r="F20" s="245"/>
      <c r="G20" s="88">
        <f>C20-D20+(E20+F20)</f>
        <v>0</v>
      </c>
    </row>
    <row r="21" spans="1:7" s="23" customFormat="1" ht="32.1" customHeight="1">
      <c r="A21" s="37"/>
      <c r="B21" s="86"/>
      <c r="C21" s="87"/>
      <c r="D21" s="87"/>
      <c r="E21" s="87"/>
      <c r="F21" s="245"/>
      <c r="G21" s="88">
        <f t="shared" ref="G21:G84" si="1">C21-D21+(E21+F21)</f>
        <v>0</v>
      </c>
    </row>
    <row r="22" spans="1:7" s="23" customFormat="1" ht="32.1" customHeight="1">
      <c r="A22" s="37"/>
      <c r="B22" s="86"/>
      <c r="C22" s="87"/>
      <c r="D22" s="87"/>
      <c r="E22" s="87"/>
      <c r="F22" s="245"/>
      <c r="G22" s="88">
        <f t="shared" si="1"/>
        <v>0</v>
      </c>
    </row>
    <row r="23" spans="1:7" s="23" customFormat="1" ht="32.1" customHeight="1">
      <c r="A23" s="37"/>
      <c r="B23" s="86"/>
      <c r="C23" s="87"/>
      <c r="D23" s="87"/>
      <c r="E23" s="87"/>
      <c r="F23" s="245"/>
      <c r="G23" s="88">
        <f t="shared" si="1"/>
        <v>0</v>
      </c>
    </row>
    <row r="24" spans="1:7" s="23" customFormat="1" ht="32.1" customHeight="1">
      <c r="A24" s="37"/>
      <c r="B24" s="86"/>
      <c r="C24" s="87"/>
      <c r="D24" s="87"/>
      <c r="E24" s="87"/>
      <c r="F24" s="245"/>
      <c r="G24" s="88">
        <f t="shared" si="1"/>
        <v>0</v>
      </c>
    </row>
    <row r="25" spans="1:7" s="23" customFormat="1" ht="32.1" customHeight="1">
      <c r="A25" s="37"/>
      <c r="B25" s="86"/>
      <c r="C25" s="87"/>
      <c r="D25" s="87"/>
      <c r="E25" s="87"/>
      <c r="F25" s="245"/>
      <c r="G25" s="88">
        <f t="shared" si="1"/>
        <v>0</v>
      </c>
    </row>
    <row r="26" spans="1:7" s="23" customFormat="1" ht="32.1" customHeight="1">
      <c r="A26" s="37"/>
      <c r="B26" s="86"/>
      <c r="C26" s="87"/>
      <c r="D26" s="87"/>
      <c r="E26" s="87"/>
      <c r="F26" s="245"/>
      <c r="G26" s="88">
        <f t="shared" si="1"/>
        <v>0</v>
      </c>
    </row>
    <row r="27" spans="1:7" s="23" customFormat="1" ht="32.1" customHeight="1">
      <c r="A27" s="37"/>
      <c r="B27" s="86"/>
      <c r="C27" s="87"/>
      <c r="D27" s="87"/>
      <c r="E27" s="87"/>
      <c r="F27" s="245"/>
      <c r="G27" s="88">
        <f t="shared" si="1"/>
        <v>0</v>
      </c>
    </row>
    <row r="28" spans="1:7" s="23" customFormat="1" ht="32.1" customHeight="1">
      <c r="A28" s="37"/>
      <c r="B28" s="86"/>
      <c r="C28" s="87"/>
      <c r="D28" s="87"/>
      <c r="E28" s="87"/>
      <c r="F28" s="245"/>
      <c r="G28" s="88">
        <f t="shared" si="1"/>
        <v>0</v>
      </c>
    </row>
    <row r="29" spans="1:7" s="23" customFormat="1" ht="32.1" customHeight="1">
      <c r="A29" s="37"/>
      <c r="B29" s="86"/>
      <c r="C29" s="87"/>
      <c r="D29" s="87"/>
      <c r="E29" s="87"/>
      <c r="F29" s="245"/>
      <c r="G29" s="88">
        <f t="shared" si="1"/>
        <v>0</v>
      </c>
    </row>
    <row r="30" spans="1:7" s="23" customFormat="1" ht="32.1" customHeight="1">
      <c r="A30" s="37"/>
      <c r="B30" s="86"/>
      <c r="C30" s="87"/>
      <c r="D30" s="87"/>
      <c r="E30" s="87"/>
      <c r="F30" s="245"/>
      <c r="G30" s="88">
        <f t="shared" si="1"/>
        <v>0</v>
      </c>
    </row>
    <row r="31" spans="1:7" s="23" customFormat="1" ht="32.1" customHeight="1">
      <c r="A31" s="37"/>
      <c r="B31" s="86"/>
      <c r="C31" s="87"/>
      <c r="D31" s="87"/>
      <c r="E31" s="87"/>
      <c r="F31" s="245"/>
      <c r="G31" s="88">
        <f t="shared" si="1"/>
        <v>0</v>
      </c>
    </row>
    <row r="32" spans="1:7" s="23" customFormat="1" ht="32.1" customHeight="1">
      <c r="A32" s="37"/>
      <c r="B32" s="86"/>
      <c r="C32" s="87"/>
      <c r="D32" s="87"/>
      <c r="E32" s="87"/>
      <c r="F32" s="245"/>
      <c r="G32" s="88">
        <f t="shared" si="1"/>
        <v>0</v>
      </c>
    </row>
    <row r="33" spans="1:7" s="23" customFormat="1" ht="32.1" customHeight="1">
      <c r="A33" s="37"/>
      <c r="B33" s="86"/>
      <c r="C33" s="87"/>
      <c r="D33" s="87"/>
      <c r="E33" s="87"/>
      <c r="F33" s="245"/>
      <c r="G33" s="88">
        <f t="shared" si="1"/>
        <v>0</v>
      </c>
    </row>
    <row r="34" spans="1:7" s="23" customFormat="1" ht="32.1" customHeight="1">
      <c r="A34" s="37"/>
      <c r="B34" s="86"/>
      <c r="C34" s="87"/>
      <c r="D34" s="87"/>
      <c r="E34" s="87"/>
      <c r="F34" s="245"/>
      <c r="G34" s="88">
        <f t="shared" si="1"/>
        <v>0</v>
      </c>
    </row>
    <row r="35" spans="1:7" s="23" customFormat="1" ht="32.1" customHeight="1">
      <c r="A35" s="37"/>
      <c r="B35" s="86"/>
      <c r="C35" s="87"/>
      <c r="D35" s="87"/>
      <c r="E35" s="87"/>
      <c r="F35" s="245"/>
      <c r="G35" s="88">
        <f t="shared" si="1"/>
        <v>0</v>
      </c>
    </row>
    <row r="36" spans="1:7" s="23" customFormat="1" ht="32.1" customHeight="1">
      <c r="A36" s="37"/>
      <c r="B36" s="86"/>
      <c r="C36" s="87"/>
      <c r="D36" s="87"/>
      <c r="E36" s="87"/>
      <c r="F36" s="245"/>
      <c r="G36" s="88">
        <f t="shared" si="1"/>
        <v>0</v>
      </c>
    </row>
    <row r="37" spans="1:7" s="23" customFormat="1" ht="32.1" customHeight="1">
      <c r="A37" s="37"/>
      <c r="B37" s="86"/>
      <c r="C37" s="87"/>
      <c r="D37" s="87"/>
      <c r="E37" s="87"/>
      <c r="F37" s="245"/>
      <c r="G37" s="88">
        <f t="shared" si="1"/>
        <v>0</v>
      </c>
    </row>
    <row r="38" spans="1:7" s="23" customFormat="1" ht="32.1" customHeight="1">
      <c r="A38" s="37"/>
      <c r="B38" s="86"/>
      <c r="C38" s="87"/>
      <c r="D38" s="87"/>
      <c r="E38" s="87"/>
      <c r="F38" s="245"/>
      <c r="G38" s="88">
        <f t="shared" si="1"/>
        <v>0</v>
      </c>
    </row>
    <row r="39" spans="1:7" s="23" customFormat="1" ht="32.1" customHeight="1">
      <c r="A39" s="37"/>
      <c r="B39" s="86"/>
      <c r="C39" s="87"/>
      <c r="D39" s="87"/>
      <c r="E39" s="87"/>
      <c r="F39" s="245"/>
      <c r="G39" s="88">
        <f t="shared" si="1"/>
        <v>0</v>
      </c>
    </row>
    <row r="40" spans="1:7" s="23" customFormat="1" ht="32.1" customHeight="1">
      <c r="A40" s="37"/>
      <c r="B40" s="86"/>
      <c r="C40" s="87"/>
      <c r="D40" s="87"/>
      <c r="E40" s="87"/>
      <c r="F40" s="245"/>
      <c r="G40" s="88">
        <f t="shared" si="1"/>
        <v>0</v>
      </c>
    </row>
    <row r="41" spans="1:7" s="23" customFormat="1" ht="32.1" customHeight="1">
      <c r="A41" s="37"/>
      <c r="B41" s="86"/>
      <c r="C41" s="87"/>
      <c r="D41" s="87"/>
      <c r="E41" s="87"/>
      <c r="F41" s="245"/>
      <c r="G41" s="88">
        <f t="shared" si="1"/>
        <v>0</v>
      </c>
    </row>
    <row r="42" spans="1:7" s="23" customFormat="1" ht="32.1" customHeight="1">
      <c r="A42" s="37"/>
      <c r="B42" s="86"/>
      <c r="C42" s="87"/>
      <c r="D42" s="87"/>
      <c r="E42" s="87"/>
      <c r="F42" s="245"/>
      <c r="G42" s="88">
        <f t="shared" si="1"/>
        <v>0</v>
      </c>
    </row>
    <row r="43" spans="1:7" s="23" customFormat="1" ht="32.1" customHeight="1">
      <c r="A43" s="37"/>
      <c r="B43" s="86"/>
      <c r="C43" s="87"/>
      <c r="D43" s="87"/>
      <c r="E43" s="87"/>
      <c r="F43" s="245"/>
      <c r="G43" s="88">
        <f t="shared" si="1"/>
        <v>0</v>
      </c>
    </row>
    <row r="44" spans="1:7" s="23" customFormat="1" ht="32.1" customHeight="1">
      <c r="A44" s="37"/>
      <c r="B44" s="86"/>
      <c r="C44" s="87"/>
      <c r="D44" s="87"/>
      <c r="E44" s="87"/>
      <c r="F44" s="245"/>
      <c r="G44" s="88">
        <f t="shared" si="1"/>
        <v>0</v>
      </c>
    </row>
    <row r="45" spans="1:7" s="23" customFormat="1" ht="32.1" customHeight="1">
      <c r="A45" s="37"/>
      <c r="B45" s="86"/>
      <c r="C45" s="87"/>
      <c r="D45" s="87"/>
      <c r="E45" s="87"/>
      <c r="F45" s="245"/>
      <c r="G45" s="88">
        <f t="shared" si="1"/>
        <v>0</v>
      </c>
    </row>
    <row r="46" spans="1:7" s="23" customFormat="1" ht="32.1" customHeight="1">
      <c r="A46" s="37"/>
      <c r="B46" s="86"/>
      <c r="C46" s="87"/>
      <c r="D46" s="87"/>
      <c r="E46" s="87"/>
      <c r="F46" s="245"/>
      <c r="G46" s="88">
        <f t="shared" si="1"/>
        <v>0</v>
      </c>
    </row>
    <row r="47" spans="1:7" s="23" customFormat="1" ht="32.1" customHeight="1">
      <c r="A47" s="37"/>
      <c r="B47" s="86"/>
      <c r="C47" s="87"/>
      <c r="D47" s="87"/>
      <c r="E47" s="87"/>
      <c r="F47" s="245"/>
      <c r="G47" s="88">
        <f t="shared" si="1"/>
        <v>0</v>
      </c>
    </row>
    <row r="48" spans="1:7" s="23" customFormat="1" ht="32.1" customHeight="1">
      <c r="A48" s="37"/>
      <c r="B48" s="86"/>
      <c r="C48" s="87"/>
      <c r="D48" s="87"/>
      <c r="E48" s="87"/>
      <c r="F48" s="245"/>
      <c r="G48" s="88">
        <f t="shared" si="1"/>
        <v>0</v>
      </c>
    </row>
    <row r="49" spans="1:7" s="23" customFormat="1" ht="32.1" customHeight="1">
      <c r="A49" s="37"/>
      <c r="B49" s="86"/>
      <c r="C49" s="87"/>
      <c r="D49" s="87"/>
      <c r="E49" s="87"/>
      <c r="F49" s="245"/>
      <c r="G49" s="88">
        <f t="shared" si="1"/>
        <v>0</v>
      </c>
    </row>
    <row r="50" spans="1:7" s="23" customFormat="1" ht="32.1" customHeight="1">
      <c r="A50" s="37"/>
      <c r="B50" s="86"/>
      <c r="C50" s="87"/>
      <c r="D50" s="87"/>
      <c r="E50" s="87"/>
      <c r="F50" s="245"/>
      <c r="G50" s="88">
        <f t="shared" si="1"/>
        <v>0</v>
      </c>
    </row>
    <row r="51" spans="1:7" s="23" customFormat="1" ht="32.1" customHeight="1">
      <c r="A51" s="37"/>
      <c r="B51" s="86"/>
      <c r="C51" s="87"/>
      <c r="D51" s="87"/>
      <c r="E51" s="87"/>
      <c r="F51" s="245"/>
      <c r="G51" s="88">
        <f t="shared" si="1"/>
        <v>0</v>
      </c>
    </row>
    <row r="52" spans="1:7" s="23" customFormat="1" ht="32.1" customHeight="1">
      <c r="A52" s="37"/>
      <c r="B52" s="86"/>
      <c r="C52" s="87"/>
      <c r="D52" s="87"/>
      <c r="E52" s="87"/>
      <c r="F52" s="245"/>
      <c r="G52" s="88">
        <f t="shared" si="1"/>
        <v>0</v>
      </c>
    </row>
    <row r="53" spans="1:7" s="23" customFormat="1" ht="32.1" customHeight="1">
      <c r="A53" s="37"/>
      <c r="B53" s="86"/>
      <c r="C53" s="87"/>
      <c r="D53" s="87"/>
      <c r="E53" s="87"/>
      <c r="F53" s="245"/>
      <c r="G53" s="88">
        <f t="shared" si="1"/>
        <v>0</v>
      </c>
    </row>
    <row r="54" spans="1:7" s="23" customFormat="1" ht="32.1" customHeight="1">
      <c r="A54" s="37"/>
      <c r="B54" s="86"/>
      <c r="C54" s="87"/>
      <c r="D54" s="87"/>
      <c r="E54" s="87"/>
      <c r="F54" s="245"/>
      <c r="G54" s="88">
        <f t="shared" si="1"/>
        <v>0</v>
      </c>
    </row>
    <row r="55" spans="1:7" s="23" customFormat="1" ht="32.1" customHeight="1">
      <c r="A55" s="37"/>
      <c r="B55" s="86"/>
      <c r="C55" s="87"/>
      <c r="D55" s="87"/>
      <c r="E55" s="87"/>
      <c r="F55" s="245"/>
      <c r="G55" s="88">
        <f t="shared" si="1"/>
        <v>0</v>
      </c>
    </row>
    <row r="56" spans="1:7" s="23" customFormat="1" ht="32.1" customHeight="1">
      <c r="A56" s="37"/>
      <c r="B56" s="86"/>
      <c r="C56" s="87"/>
      <c r="D56" s="87"/>
      <c r="E56" s="87"/>
      <c r="F56" s="245"/>
      <c r="G56" s="88">
        <f t="shared" si="1"/>
        <v>0</v>
      </c>
    </row>
    <row r="57" spans="1:7" s="23" customFormat="1" ht="32.1" customHeight="1">
      <c r="A57" s="37"/>
      <c r="B57" s="86"/>
      <c r="C57" s="87"/>
      <c r="D57" s="87"/>
      <c r="E57" s="87"/>
      <c r="F57" s="245"/>
      <c r="G57" s="88">
        <f t="shared" si="1"/>
        <v>0</v>
      </c>
    </row>
    <row r="58" spans="1:7" s="23" customFormat="1" ht="32.1" customHeight="1">
      <c r="A58" s="37"/>
      <c r="B58" s="86"/>
      <c r="C58" s="87"/>
      <c r="D58" s="87"/>
      <c r="E58" s="87"/>
      <c r="F58" s="245"/>
      <c r="G58" s="88">
        <f t="shared" si="1"/>
        <v>0</v>
      </c>
    </row>
    <row r="59" spans="1:7" s="23" customFormat="1" ht="32.1" customHeight="1">
      <c r="A59" s="37"/>
      <c r="B59" s="86"/>
      <c r="C59" s="87"/>
      <c r="D59" s="87"/>
      <c r="E59" s="87"/>
      <c r="F59" s="245"/>
      <c r="G59" s="88">
        <f t="shared" si="1"/>
        <v>0</v>
      </c>
    </row>
    <row r="60" spans="1:7" s="23" customFormat="1" ht="32.1" customHeight="1">
      <c r="A60" s="37"/>
      <c r="B60" s="86"/>
      <c r="C60" s="87"/>
      <c r="D60" s="87"/>
      <c r="E60" s="87"/>
      <c r="F60" s="245"/>
      <c r="G60" s="88">
        <f t="shared" si="1"/>
        <v>0</v>
      </c>
    </row>
    <row r="61" spans="1:7" s="23" customFormat="1" ht="32.1" customHeight="1">
      <c r="A61" s="37"/>
      <c r="B61" s="86"/>
      <c r="C61" s="87"/>
      <c r="D61" s="87"/>
      <c r="E61" s="87"/>
      <c r="F61" s="245"/>
      <c r="G61" s="88">
        <f t="shared" si="1"/>
        <v>0</v>
      </c>
    </row>
    <row r="62" spans="1:7" s="23" customFormat="1" ht="32.1" customHeight="1">
      <c r="A62" s="37"/>
      <c r="B62" s="86"/>
      <c r="C62" s="87"/>
      <c r="D62" s="87"/>
      <c r="E62" s="87"/>
      <c r="F62" s="245"/>
      <c r="G62" s="88">
        <f t="shared" si="1"/>
        <v>0</v>
      </c>
    </row>
    <row r="63" spans="1:7" s="23" customFormat="1" ht="32.1" customHeight="1">
      <c r="A63" s="37"/>
      <c r="B63" s="86"/>
      <c r="C63" s="87"/>
      <c r="D63" s="87"/>
      <c r="E63" s="87"/>
      <c r="F63" s="245"/>
      <c r="G63" s="88">
        <f t="shared" si="1"/>
        <v>0</v>
      </c>
    </row>
    <row r="64" spans="1:7" s="23" customFormat="1" ht="32.1" customHeight="1">
      <c r="A64" s="37"/>
      <c r="B64" s="86"/>
      <c r="C64" s="87"/>
      <c r="D64" s="87"/>
      <c r="E64" s="87"/>
      <c r="F64" s="245"/>
      <c r="G64" s="88">
        <f t="shared" si="1"/>
        <v>0</v>
      </c>
    </row>
    <row r="65" spans="1:7" s="23" customFormat="1" ht="32.1" customHeight="1">
      <c r="A65" s="37"/>
      <c r="B65" s="86"/>
      <c r="C65" s="87"/>
      <c r="D65" s="87"/>
      <c r="E65" s="87"/>
      <c r="F65" s="245"/>
      <c r="G65" s="88">
        <f t="shared" si="1"/>
        <v>0</v>
      </c>
    </row>
    <row r="66" spans="1:7" s="23" customFormat="1" ht="32.1" customHeight="1">
      <c r="A66" s="37"/>
      <c r="B66" s="86"/>
      <c r="C66" s="87"/>
      <c r="D66" s="87"/>
      <c r="E66" s="87"/>
      <c r="F66" s="245"/>
      <c r="G66" s="88">
        <f t="shared" si="1"/>
        <v>0</v>
      </c>
    </row>
    <row r="67" spans="1:7" s="23" customFormat="1" ht="32.1" customHeight="1">
      <c r="A67" s="37"/>
      <c r="B67" s="86"/>
      <c r="C67" s="87"/>
      <c r="D67" s="87"/>
      <c r="E67" s="87"/>
      <c r="F67" s="245"/>
      <c r="G67" s="88">
        <f t="shared" si="1"/>
        <v>0</v>
      </c>
    </row>
    <row r="68" spans="1:7" s="23" customFormat="1" ht="32.1" customHeight="1">
      <c r="A68" s="37"/>
      <c r="B68" s="86"/>
      <c r="C68" s="87"/>
      <c r="D68" s="87"/>
      <c r="E68" s="87"/>
      <c r="F68" s="245"/>
      <c r="G68" s="88">
        <f t="shared" si="1"/>
        <v>0</v>
      </c>
    </row>
    <row r="69" spans="1:7" s="23" customFormat="1" ht="32.1" customHeight="1">
      <c r="A69" s="37"/>
      <c r="B69" s="86"/>
      <c r="C69" s="87"/>
      <c r="D69" s="87"/>
      <c r="E69" s="87"/>
      <c r="F69" s="245"/>
      <c r="G69" s="88">
        <f t="shared" si="1"/>
        <v>0</v>
      </c>
    </row>
    <row r="70" spans="1:7" s="23" customFormat="1" ht="32.1" customHeight="1">
      <c r="A70" s="37"/>
      <c r="B70" s="86"/>
      <c r="C70" s="87"/>
      <c r="D70" s="87"/>
      <c r="E70" s="87"/>
      <c r="F70" s="245"/>
      <c r="G70" s="88">
        <f t="shared" si="1"/>
        <v>0</v>
      </c>
    </row>
    <row r="71" spans="1:7" s="23" customFormat="1" ht="32.1" customHeight="1">
      <c r="A71" s="37"/>
      <c r="B71" s="86"/>
      <c r="C71" s="87"/>
      <c r="D71" s="87"/>
      <c r="E71" s="87"/>
      <c r="F71" s="245"/>
      <c r="G71" s="88">
        <f t="shared" si="1"/>
        <v>0</v>
      </c>
    </row>
    <row r="72" spans="1:7" s="23" customFormat="1" ht="32.1" customHeight="1">
      <c r="A72" s="37"/>
      <c r="B72" s="86"/>
      <c r="C72" s="87"/>
      <c r="D72" s="87"/>
      <c r="E72" s="87"/>
      <c r="F72" s="245"/>
      <c r="G72" s="88">
        <f t="shared" si="1"/>
        <v>0</v>
      </c>
    </row>
    <row r="73" spans="1:7" s="23" customFormat="1" ht="32.1" customHeight="1">
      <c r="A73" s="37"/>
      <c r="B73" s="86"/>
      <c r="C73" s="87"/>
      <c r="D73" s="87"/>
      <c r="E73" s="87"/>
      <c r="F73" s="245"/>
      <c r="G73" s="88">
        <f t="shared" si="1"/>
        <v>0</v>
      </c>
    </row>
    <row r="74" spans="1:7" s="23" customFormat="1" ht="32.1" customHeight="1">
      <c r="A74" s="37"/>
      <c r="B74" s="86"/>
      <c r="C74" s="87"/>
      <c r="D74" s="87"/>
      <c r="E74" s="87"/>
      <c r="F74" s="245"/>
      <c r="G74" s="88">
        <f t="shared" si="1"/>
        <v>0</v>
      </c>
    </row>
    <row r="75" spans="1:7" s="23" customFormat="1" ht="32.1" customHeight="1">
      <c r="A75" s="37"/>
      <c r="B75" s="86"/>
      <c r="C75" s="87"/>
      <c r="D75" s="87"/>
      <c r="E75" s="87"/>
      <c r="F75" s="245"/>
      <c r="G75" s="88">
        <f t="shared" si="1"/>
        <v>0</v>
      </c>
    </row>
    <row r="76" spans="1:7" s="23" customFormat="1" ht="32.1" customHeight="1">
      <c r="A76" s="37"/>
      <c r="B76" s="86"/>
      <c r="C76" s="87"/>
      <c r="D76" s="87"/>
      <c r="E76" s="87"/>
      <c r="F76" s="245"/>
      <c r="G76" s="88">
        <f t="shared" si="1"/>
        <v>0</v>
      </c>
    </row>
    <row r="77" spans="1:7" s="23" customFormat="1" ht="32.1" customHeight="1">
      <c r="A77" s="37"/>
      <c r="B77" s="86"/>
      <c r="C77" s="87"/>
      <c r="D77" s="87"/>
      <c r="E77" s="87"/>
      <c r="F77" s="245"/>
      <c r="G77" s="88">
        <f t="shared" si="1"/>
        <v>0</v>
      </c>
    </row>
    <row r="78" spans="1:7" s="23" customFormat="1" ht="32.1" customHeight="1">
      <c r="A78" s="37"/>
      <c r="B78" s="86"/>
      <c r="C78" s="87"/>
      <c r="D78" s="87"/>
      <c r="E78" s="87"/>
      <c r="F78" s="245"/>
      <c r="G78" s="88">
        <f t="shared" si="1"/>
        <v>0</v>
      </c>
    </row>
    <row r="79" spans="1:7" s="23" customFormat="1" ht="32.1" customHeight="1">
      <c r="A79" s="37"/>
      <c r="B79" s="86"/>
      <c r="C79" s="87"/>
      <c r="D79" s="87"/>
      <c r="E79" s="87"/>
      <c r="F79" s="245"/>
      <c r="G79" s="88">
        <f t="shared" si="1"/>
        <v>0</v>
      </c>
    </row>
    <row r="80" spans="1:7" s="23" customFormat="1" ht="32.1" customHeight="1">
      <c r="A80" s="37"/>
      <c r="B80" s="86"/>
      <c r="C80" s="87"/>
      <c r="D80" s="87"/>
      <c r="E80" s="87"/>
      <c r="F80" s="245"/>
      <c r="G80" s="88">
        <f t="shared" si="1"/>
        <v>0</v>
      </c>
    </row>
    <row r="81" spans="1:7" s="23" customFormat="1" ht="32.1" customHeight="1">
      <c r="A81" s="37"/>
      <c r="B81" s="86"/>
      <c r="C81" s="87"/>
      <c r="D81" s="87"/>
      <c r="E81" s="87"/>
      <c r="F81" s="245"/>
      <c r="G81" s="88">
        <f t="shared" si="1"/>
        <v>0</v>
      </c>
    </row>
    <row r="82" spans="1:7" s="23" customFormat="1" ht="32.1" customHeight="1">
      <c r="A82" s="37"/>
      <c r="B82" s="86"/>
      <c r="C82" s="87"/>
      <c r="D82" s="87"/>
      <c r="E82" s="87"/>
      <c r="F82" s="245"/>
      <c r="G82" s="88">
        <f t="shared" si="1"/>
        <v>0</v>
      </c>
    </row>
    <row r="83" spans="1:7" s="23" customFormat="1" ht="32.1" customHeight="1">
      <c r="A83" s="37"/>
      <c r="B83" s="86"/>
      <c r="C83" s="87"/>
      <c r="D83" s="87"/>
      <c r="E83" s="87"/>
      <c r="F83" s="245"/>
      <c r="G83" s="88">
        <f t="shared" si="1"/>
        <v>0</v>
      </c>
    </row>
    <row r="84" spans="1:7" s="23" customFormat="1" ht="32.1" customHeight="1">
      <c r="A84" s="37"/>
      <c r="B84" s="86"/>
      <c r="C84" s="87"/>
      <c r="D84" s="87"/>
      <c r="E84" s="87"/>
      <c r="F84" s="245"/>
      <c r="G84" s="88">
        <f t="shared" si="1"/>
        <v>0</v>
      </c>
    </row>
    <row r="85" spans="1:7" s="23" customFormat="1" ht="32.1" customHeight="1">
      <c r="A85" s="37"/>
      <c r="B85" s="86"/>
      <c r="C85" s="87"/>
      <c r="D85" s="87"/>
      <c r="E85" s="87"/>
      <c r="F85" s="245"/>
      <c r="G85" s="88">
        <f t="shared" ref="G85:G148" si="2">C85-D85+(E85+F85)</f>
        <v>0</v>
      </c>
    </row>
    <row r="86" spans="1:7" s="23" customFormat="1" ht="32.1" customHeight="1">
      <c r="A86" s="37"/>
      <c r="B86" s="86"/>
      <c r="C86" s="87"/>
      <c r="D86" s="87"/>
      <c r="E86" s="87"/>
      <c r="F86" s="245"/>
      <c r="G86" s="88">
        <f t="shared" si="2"/>
        <v>0</v>
      </c>
    </row>
    <row r="87" spans="1:7" s="23" customFormat="1" ht="32.1" customHeight="1">
      <c r="A87" s="37"/>
      <c r="B87" s="86"/>
      <c r="C87" s="87"/>
      <c r="D87" s="87"/>
      <c r="E87" s="87"/>
      <c r="F87" s="245"/>
      <c r="G87" s="88">
        <f t="shared" si="2"/>
        <v>0</v>
      </c>
    </row>
    <row r="88" spans="1:7" s="23" customFormat="1" ht="32.1" customHeight="1">
      <c r="A88" s="37"/>
      <c r="B88" s="86"/>
      <c r="C88" s="87"/>
      <c r="D88" s="87"/>
      <c r="E88" s="87"/>
      <c r="F88" s="245"/>
      <c r="G88" s="88">
        <f t="shared" si="2"/>
        <v>0</v>
      </c>
    </row>
    <row r="89" spans="1:7" s="23" customFormat="1" ht="32.1" customHeight="1">
      <c r="A89" s="37"/>
      <c r="B89" s="86"/>
      <c r="C89" s="87"/>
      <c r="D89" s="87"/>
      <c r="E89" s="87"/>
      <c r="F89" s="245"/>
      <c r="G89" s="88">
        <f t="shared" si="2"/>
        <v>0</v>
      </c>
    </row>
    <row r="90" spans="1:7" s="23" customFormat="1" ht="32.1" customHeight="1">
      <c r="A90" s="37"/>
      <c r="B90" s="86"/>
      <c r="C90" s="87"/>
      <c r="D90" s="87"/>
      <c r="E90" s="87"/>
      <c r="F90" s="245"/>
      <c r="G90" s="88">
        <f t="shared" si="2"/>
        <v>0</v>
      </c>
    </row>
    <row r="91" spans="1:7" s="23" customFormat="1" ht="32.1" customHeight="1">
      <c r="A91" s="37"/>
      <c r="B91" s="86"/>
      <c r="C91" s="87"/>
      <c r="D91" s="87"/>
      <c r="E91" s="87"/>
      <c r="F91" s="245"/>
      <c r="G91" s="88">
        <f t="shared" si="2"/>
        <v>0</v>
      </c>
    </row>
    <row r="92" spans="1:7" s="23" customFormat="1" ht="32.1" customHeight="1">
      <c r="A92" s="37"/>
      <c r="B92" s="86"/>
      <c r="C92" s="87"/>
      <c r="D92" s="87"/>
      <c r="E92" s="87"/>
      <c r="F92" s="245"/>
      <c r="G92" s="88">
        <f t="shared" si="2"/>
        <v>0</v>
      </c>
    </row>
    <row r="93" spans="1:7" s="23" customFormat="1" ht="32.1" customHeight="1">
      <c r="A93" s="37"/>
      <c r="B93" s="86"/>
      <c r="C93" s="87"/>
      <c r="D93" s="87"/>
      <c r="E93" s="87"/>
      <c r="F93" s="245"/>
      <c r="G93" s="88">
        <f t="shared" si="2"/>
        <v>0</v>
      </c>
    </row>
    <row r="94" spans="1:7" s="23" customFormat="1" ht="32.1" customHeight="1">
      <c r="A94" s="37"/>
      <c r="B94" s="86"/>
      <c r="C94" s="87"/>
      <c r="D94" s="87"/>
      <c r="E94" s="87"/>
      <c r="F94" s="245"/>
      <c r="G94" s="88">
        <f t="shared" si="2"/>
        <v>0</v>
      </c>
    </row>
    <row r="95" spans="1:7" s="23" customFormat="1" ht="32.1" customHeight="1">
      <c r="A95" s="37"/>
      <c r="B95" s="86"/>
      <c r="C95" s="87"/>
      <c r="D95" s="87"/>
      <c r="E95" s="87"/>
      <c r="F95" s="245"/>
      <c r="G95" s="88">
        <f t="shared" si="2"/>
        <v>0</v>
      </c>
    </row>
    <row r="96" spans="1:7" s="23" customFormat="1" ht="32.1" customHeight="1">
      <c r="A96" s="37"/>
      <c r="B96" s="86"/>
      <c r="C96" s="87"/>
      <c r="D96" s="87"/>
      <c r="E96" s="87"/>
      <c r="F96" s="245"/>
      <c r="G96" s="88">
        <f t="shared" si="2"/>
        <v>0</v>
      </c>
    </row>
    <row r="97" spans="1:7" s="23" customFormat="1" ht="32.1" customHeight="1">
      <c r="A97" s="37"/>
      <c r="B97" s="86"/>
      <c r="C97" s="87"/>
      <c r="D97" s="87"/>
      <c r="E97" s="87"/>
      <c r="F97" s="245"/>
      <c r="G97" s="88">
        <f t="shared" si="2"/>
        <v>0</v>
      </c>
    </row>
    <row r="98" spans="1:7" s="23" customFormat="1" ht="32.1" customHeight="1">
      <c r="A98" s="37"/>
      <c r="B98" s="86"/>
      <c r="C98" s="87"/>
      <c r="D98" s="87"/>
      <c r="E98" s="87"/>
      <c r="F98" s="245"/>
      <c r="G98" s="88">
        <f t="shared" si="2"/>
        <v>0</v>
      </c>
    </row>
    <row r="99" spans="1:7" s="23" customFormat="1" ht="32.1" customHeight="1">
      <c r="A99" s="37"/>
      <c r="B99" s="86"/>
      <c r="C99" s="87"/>
      <c r="D99" s="87"/>
      <c r="E99" s="87"/>
      <c r="F99" s="245"/>
      <c r="G99" s="88">
        <f t="shared" si="2"/>
        <v>0</v>
      </c>
    </row>
    <row r="100" spans="1:7" s="23" customFormat="1" ht="32.1" customHeight="1">
      <c r="A100" s="37"/>
      <c r="B100" s="86"/>
      <c r="C100" s="87"/>
      <c r="D100" s="87"/>
      <c r="E100" s="87"/>
      <c r="F100" s="245"/>
      <c r="G100" s="88">
        <f t="shared" si="2"/>
        <v>0</v>
      </c>
    </row>
    <row r="101" spans="1:7" s="23" customFormat="1" ht="32.1" customHeight="1">
      <c r="A101" s="37"/>
      <c r="B101" s="86"/>
      <c r="C101" s="87"/>
      <c r="D101" s="87"/>
      <c r="E101" s="87"/>
      <c r="F101" s="245"/>
      <c r="G101" s="88">
        <f t="shared" si="2"/>
        <v>0</v>
      </c>
    </row>
    <row r="102" spans="1:7" s="23" customFormat="1" ht="32.1" customHeight="1">
      <c r="A102" s="37"/>
      <c r="B102" s="86"/>
      <c r="C102" s="87"/>
      <c r="D102" s="87"/>
      <c r="E102" s="87"/>
      <c r="F102" s="245"/>
      <c r="G102" s="88">
        <f t="shared" si="2"/>
        <v>0</v>
      </c>
    </row>
    <row r="103" spans="1:7" s="23" customFormat="1" ht="32.1" customHeight="1">
      <c r="A103" s="37"/>
      <c r="B103" s="86"/>
      <c r="C103" s="87"/>
      <c r="D103" s="87"/>
      <c r="E103" s="87"/>
      <c r="F103" s="245"/>
      <c r="G103" s="88">
        <f t="shared" si="2"/>
        <v>0</v>
      </c>
    </row>
    <row r="104" spans="1:7" s="23" customFormat="1" ht="32.1" customHeight="1">
      <c r="A104" s="37"/>
      <c r="B104" s="86"/>
      <c r="C104" s="87"/>
      <c r="D104" s="87"/>
      <c r="E104" s="87"/>
      <c r="F104" s="245"/>
      <c r="G104" s="88">
        <f t="shared" si="2"/>
        <v>0</v>
      </c>
    </row>
    <row r="105" spans="1:7" s="23" customFormat="1" ht="32.1" customHeight="1">
      <c r="A105" s="37"/>
      <c r="B105" s="86"/>
      <c r="C105" s="87"/>
      <c r="D105" s="87"/>
      <c r="E105" s="87"/>
      <c r="F105" s="245"/>
      <c r="G105" s="88">
        <f t="shared" si="2"/>
        <v>0</v>
      </c>
    </row>
    <row r="106" spans="1:7" s="23" customFormat="1" ht="32.1" customHeight="1">
      <c r="A106" s="37"/>
      <c r="B106" s="86"/>
      <c r="C106" s="87"/>
      <c r="D106" s="87"/>
      <c r="E106" s="87"/>
      <c r="F106" s="245"/>
      <c r="G106" s="88">
        <f t="shared" si="2"/>
        <v>0</v>
      </c>
    </row>
    <row r="107" spans="1:7" s="23" customFormat="1" ht="32.1" customHeight="1">
      <c r="A107" s="37"/>
      <c r="B107" s="86"/>
      <c r="C107" s="87"/>
      <c r="D107" s="87"/>
      <c r="E107" s="87"/>
      <c r="F107" s="245"/>
      <c r="G107" s="88">
        <f t="shared" si="2"/>
        <v>0</v>
      </c>
    </row>
    <row r="108" spans="1:7" s="23" customFormat="1" ht="32.1" customHeight="1">
      <c r="A108" s="37"/>
      <c r="B108" s="86"/>
      <c r="C108" s="87"/>
      <c r="D108" s="87"/>
      <c r="E108" s="87"/>
      <c r="F108" s="245"/>
      <c r="G108" s="88">
        <f t="shared" si="2"/>
        <v>0</v>
      </c>
    </row>
    <row r="109" spans="1:7" s="23" customFormat="1" ht="32.1" customHeight="1">
      <c r="A109" s="37"/>
      <c r="B109" s="86"/>
      <c r="C109" s="87"/>
      <c r="D109" s="87"/>
      <c r="E109" s="87"/>
      <c r="F109" s="245"/>
      <c r="G109" s="88">
        <f t="shared" si="2"/>
        <v>0</v>
      </c>
    </row>
    <row r="110" spans="1:7" s="23" customFormat="1" ht="32.1" customHeight="1">
      <c r="A110" s="37"/>
      <c r="B110" s="86"/>
      <c r="C110" s="87"/>
      <c r="D110" s="87"/>
      <c r="E110" s="87"/>
      <c r="F110" s="245"/>
      <c r="G110" s="88">
        <f t="shared" si="2"/>
        <v>0</v>
      </c>
    </row>
    <row r="111" spans="1:7" s="23" customFormat="1" ht="32.1" customHeight="1">
      <c r="A111" s="37"/>
      <c r="B111" s="86"/>
      <c r="C111" s="87"/>
      <c r="D111" s="87"/>
      <c r="E111" s="87"/>
      <c r="F111" s="245"/>
      <c r="G111" s="88">
        <f t="shared" si="2"/>
        <v>0</v>
      </c>
    </row>
    <row r="112" spans="1:7" s="23" customFormat="1" ht="32.1" customHeight="1">
      <c r="A112" s="37"/>
      <c r="B112" s="86"/>
      <c r="C112" s="87"/>
      <c r="D112" s="87"/>
      <c r="E112" s="87"/>
      <c r="F112" s="245"/>
      <c r="G112" s="88">
        <f t="shared" si="2"/>
        <v>0</v>
      </c>
    </row>
    <row r="113" spans="1:7" s="23" customFormat="1" ht="32.1" customHeight="1">
      <c r="A113" s="37"/>
      <c r="B113" s="86"/>
      <c r="C113" s="87"/>
      <c r="D113" s="87"/>
      <c r="E113" s="87"/>
      <c r="F113" s="245"/>
      <c r="G113" s="88">
        <f t="shared" si="2"/>
        <v>0</v>
      </c>
    </row>
    <row r="114" spans="1:7" s="23" customFormat="1" ht="32.1" customHeight="1">
      <c r="A114" s="37"/>
      <c r="B114" s="86"/>
      <c r="C114" s="87"/>
      <c r="D114" s="87"/>
      <c r="E114" s="87"/>
      <c r="F114" s="245"/>
      <c r="G114" s="88">
        <f t="shared" si="2"/>
        <v>0</v>
      </c>
    </row>
    <row r="115" spans="1:7" s="23" customFormat="1" ht="32.1" customHeight="1">
      <c r="A115" s="37"/>
      <c r="B115" s="86"/>
      <c r="C115" s="87"/>
      <c r="D115" s="87"/>
      <c r="E115" s="87"/>
      <c r="F115" s="245"/>
      <c r="G115" s="88">
        <f t="shared" si="2"/>
        <v>0</v>
      </c>
    </row>
    <row r="116" spans="1:7" s="23" customFormat="1" ht="32.1" customHeight="1">
      <c r="A116" s="37"/>
      <c r="B116" s="86"/>
      <c r="C116" s="87"/>
      <c r="D116" s="87"/>
      <c r="E116" s="87"/>
      <c r="F116" s="245"/>
      <c r="G116" s="88">
        <f t="shared" si="2"/>
        <v>0</v>
      </c>
    </row>
    <row r="117" spans="1:7" s="23" customFormat="1" ht="32.1" customHeight="1">
      <c r="A117" s="37"/>
      <c r="B117" s="86"/>
      <c r="C117" s="87"/>
      <c r="D117" s="87"/>
      <c r="E117" s="87"/>
      <c r="F117" s="245"/>
      <c r="G117" s="88">
        <f t="shared" si="2"/>
        <v>0</v>
      </c>
    </row>
    <row r="118" spans="1:7" s="23" customFormat="1" ht="32.1" customHeight="1">
      <c r="A118" s="37"/>
      <c r="B118" s="86"/>
      <c r="C118" s="87"/>
      <c r="D118" s="87"/>
      <c r="E118" s="87"/>
      <c r="F118" s="245"/>
      <c r="G118" s="88">
        <f t="shared" si="2"/>
        <v>0</v>
      </c>
    </row>
    <row r="119" spans="1:7" s="23" customFormat="1" ht="32.1" customHeight="1">
      <c r="A119" s="37"/>
      <c r="B119" s="86"/>
      <c r="C119" s="87"/>
      <c r="D119" s="87"/>
      <c r="E119" s="87"/>
      <c r="F119" s="245"/>
      <c r="G119" s="88">
        <f t="shared" si="2"/>
        <v>0</v>
      </c>
    </row>
    <row r="120" spans="1:7" s="23" customFormat="1" ht="32.1" customHeight="1">
      <c r="A120" s="37"/>
      <c r="B120" s="86"/>
      <c r="C120" s="87"/>
      <c r="D120" s="87"/>
      <c r="E120" s="87"/>
      <c r="F120" s="245"/>
      <c r="G120" s="88">
        <f t="shared" si="2"/>
        <v>0</v>
      </c>
    </row>
    <row r="121" spans="1:7" s="23" customFormat="1" ht="32.1" customHeight="1">
      <c r="A121" s="37"/>
      <c r="B121" s="86"/>
      <c r="C121" s="87"/>
      <c r="D121" s="87"/>
      <c r="E121" s="87"/>
      <c r="F121" s="245"/>
      <c r="G121" s="88">
        <f t="shared" si="2"/>
        <v>0</v>
      </c>
    </row>
    <row r="122" spans="1:7" s="23" customFormat="1" ht="32.1" customHeight="1">
      <c r="A122" s="37"/>
      <c r="B122" s="86"/>
      <c r="C122" s="87"/>
      <c r="D122" s="87"/>
      <c r="E122" s="87"/>
      <c r="F122" s="245"/>
      <c r="G122" s="88">
        <f t="shared" si="2"/>
        <v>0</v>
      </c>
    </row>
    <row r="123" spans="1:7" s="23" customFormat="1" ht="32.1" customHeight="1">
      <c r="A123" s="37"/>
      <c r="B123" s="86"/>
      <c r="C123" s="87"/>
      <c r="D123" s="87"/>
      <c r="E123" s="87"/>
      <c r="F123" s="245"/>
      <c r="G123" s="88">
        <f t="shared" si="2"/>
        <v>0</v>
      </c>
    </row>
    <row r="124" spans="1:7" s="23" customFormat="1" ht="32.1" customHeight="1">
      <c r="A124" s="37"/>
      <c r="B124" s="86"/>
      <c r="C124" s="87"/>
      <c r="D124" s="87"/>
      <c r="E124" s="87"/>
      <c r="F124" s="245"/>
      <c r="G124" s="88">
        <f t="shared" si="2"/>
        <v>0</v>
      </c>
    </row>
    <row r="125" spans="1:7" s="23" customFormat="1" ht="32.1" customHeight="1">
      <c r="A125" s="37"/>
      <c r="B125" s="86"/>
      <c r="C125" s="87"/>
      <c r="D125" s="87"/>
      <c r="E125" s="87"/>
      <c r="F125" s="245"/>
      <c r="G125" s="88">
        <f t="shared" si="2"/>
        <v>0</v>
      </c>
    </row>
    <row r="126" spans="1:7" s="23" customFormat="1" ht="32.1" customHeight="1">
      <c r="A126" s="37"/>
      <c r="B126" s="86"/>
      <c r="C126" s="87"/>
      <c r="D126" s="87"/>
      <c r="E126" s="87"/>
      <c r="F126" s="245"/>
      <c r="G126" s="88">
        <f t="shared" si="2"/>
        <v>0</v>
      </c>
    </row>
    <row r="127" spans="1:7" s="23" customFormat="1" ht="32.1" customHeight="1">
      <c r="A127" s="37"/>
      <c r="B127" s="86"/>
      <c r="C127" s="87"/>
      <c r="D127" s="87"/>
      <c r="E127" s="87"/>
      <c r="F127" s="245"/>
      <c r="G127" s="88">
        <f t="shared" si="2"/>
        <v>0</v>
      </c>
    </row>
    <row r="128" spans="1:7" s="23" customFormat="1" ht="32.1" customHeight="1">
      <c r="A128" s="37"/>
      <c r="B128" s="86"/>
      <c r="C128" s="87"/>
      <c r="D128" s="87"/>
      <c r="E128" s="87"/>
      <c r="F128" s="245"/>
      <c r="G128" s="88">
        <f t="shared" si="2"/>
        <v>0</v>
      </c>
    </row>
    <row r="129" spans="1:7" s="23" customFormat="1" ht="32.1" customHeight="1">
      <c r="A129" s="37"/>
      <c r="B129" s="86"/>
      <c r="C129" s="87"/>
      <c r="D129" s="87"/>
      <c r="E129" s="87"/>
      <c r="F129" s="245"/>
      <c r="G129" s="88">
        <f t="shared" si="2"/>
        <v>0</v>
      </c>
    </row>
    <row r="130" spans="1:7" s="23" customFormat="1" ht="32.1" customHeight="1">
      <c r="A130" s="37"/>
      <c r="B130" s="86"/>
      <c r="C130" s="87"/>
      <c r="D130" s="87"/>
      <c r="E130" s="87"/>
      <c r="F130" s="245"/>
      <c r="G130" s="88">
        <f t="shared" si="2"/>
        <v>0</v>
      </c>
    </row>
    <row r="131" spans="1:7" s="23" customFormat="1" ht="32.1" customHeight="1">
      <c r="A131" s="37"/>
      <c r="B131" s="86"/>
      <c r="C131" s="87"/>
      <c r="D131" s="87"/>
      <c r="E131" s="87"/>
      <c r="F131" s="245"/>
      <c r="G131" s="88">
        <f t="shared" si="2"/>
        <v>0</v>
      </c>
    </row>
    <row r="132" spans="1:7" s="23" customFormat="1" ht="32.1" customHeight="1">
      <c r="A132" s="37"/>
      <c r="B132" s="86"/>
      <c r="C132" s="87"/>
      <c r="D132" s="87"/>
      <c r="E132" s="87"/>
      <c r="F132" s="245"/>
      <c r="G132" s="88">
        <f t="shared" si="2"/>
        <v>0</v>
      </c>
    </row>
    <row r="133" spans="1:7" s="23" customFormat="1" ht="32.1" customHeight="1">
      <c r="A133" s="37"/>
      <c r="B133" s="86"/>
      <c r="C133" s="87"/>
      <c r="D133" s="87"/>
      <c r="E133" s="87"/>
      <c r="F133" s="245"/>
      <c r="G133" s="88">
        <f t="shared" si="2"/>
        <v>0</v>
      </c>
    </row>
    <row r="134" spans="1:7" s="23" customFormat="1" ht="32.1" customHeight="1">
      <c r="A134" s="37"/>
      <c r="B134" s="86"/>
      <c r="C134" s="87"/>
      <c r="D134" s="87"/>
      <c r="E134" s="87"/>
      <c r="F134" s="245"/>
      <c r="G134" s="88">
        <f t="shared" si="2"/>
        <v>0</v>
      </c>
    </row>
    <row r="135" spans="1:7" s="23" customFormat="1" ht="32.1" customHeight="1">
      <c r="A135" s="37"/>
      <c r="B135" s="86"/>
      <c r="C135" s="87"/>
      <c r="D135" s="87"/>
      <c r="E135" s="87"/>
      <c r="F135" s="245"/>
      <c r="G135" s="88">
        <f t="shared" si="2"/>
        <v>0</v>
      </c>
    </row>
    <row r="136" spans="1:7" s="23" customFormat="1" ht="32.1" customHeight="1">
      <c r="A136" s="37"/>
      <c r="B136" s="86"/>
      <c r="C136" s="87"/>
      <c r="D136" s="87"/>
      <c r="E136" s="87"/>
      <c r="F136" s="245"/>
      <c r="G136" s="88">
        <f t="shared" si="2"/>
        <v>0</v>
      </c>
    </row>
    <row r="137" spans="1:7" s="23" customFormat="1" ht="32.1" customHeight="1">
      <c r="A137" s="37"/>
      <c r="B137" s="86"/>
      <c r="C137" s="87"/>
      <c r="D137" s="87"/>
      <c r="E137" s="87"/>
      <c r="F137" s="245"/>
      <c r="G137" s="88">
        <f t="shared" si="2"/>
        <v>0</v>
      </c>
    </row>
    <row r="138" spans="1:7" s="23" customFormat="1" ht="32.1" customHeight="1">
      <c r="A138" s="37"/>
      <c r="B138" s="86"/>
      <c r="C138" s="87"/>
      <c r="D138" s="87"/>
      <c r="E138" s="87"/>
      <c r="F138" s="245"/>
      <c r="G138" s="88">
        <f t="shared" si="2"/>
        <v>0</v>
      </c>
    </row>
    <row r="139" spans="1:7" s="23" customFormat="1" ht="32.1" customHeight="1">
      <c r="A139" s="37"/>
      <c r="B139" s="86"/>
      <c r="C139" s="87"/>
      <c r="D139" s="87"/>
      <c r="E139" s="87"/>
      <c r="F139" s="245"/>
      <c r="G139" s="88">
        <f t="shared" si="2"/>
        <v>0</v>
      </c>
    </row>
    <row r="140" spans="1:7" s="23" customFormat="1" ht="32.1" customHeight="1">
      <c r="A140" s="37"/>
      <c r="B140" s="86"/>
      <c r="C140" s="87"/>
      <c r="D140" s="87"/>
      <c r="E140" s="87"/>
      <c r="F140" s="245"/>
      <c r="G140" s="88">
        <f t="shared" si="2"/>
        <v>0</v>
      </c>
    </row>
    <row r="141" spans="1:7" s="23" customFormat="1" ht="32.1" customHeight="1">
      <c r="A141" s="37"/>
      <c r="B141" s="86"/>
      <c r="C141" s="87"/>
      <c r="D141" s="87"/>
      <c r="E141" s="87"/>
      <c r="F141" s="245"/>
      <c r="G141" s="88">
        <f t="shared" si="2"/>
        <v>0</v>
      </c>
    </row>
    <row r="142" spans="1:7" s="23" customFormat="1" ht="32.1" customHeight="1">
      <c r="A142" s="37"/>
      <c r="B142" s="86"/>
      <c r="C142" s="87"/>
      <c r="D142" s="87"/>
      <c r="E142" s="87"/>
      <c r="F142" s="245"/>
      <c r="G142" s="88">
        <f t="shared" si="2"/>
        <v>0</v>
      </c>
    </row>
    <row r="143" spans="1:7" s="23" customFormat="1" ht="32.1" customHeight="1">
      <c r="A143" s="37"/>
      <c r="B143" s="86"/>
      <c r="C143" s="87"/>
      <c r="D143" s="87"/>
      <c r="E143" s="87"/>
      <c r="F143" s="245"/>
      <c r="G143" s="88">
        <f t="shared" si="2"/>
        <v>0</v>
      </c>
    </row>
    <row r="144" spans="1:7" s="23" customFormat="1" ht="32.1" customHeight="1">
      <c r="A144" s="37"/>
      <c r="B144" s="86"/>
      <c r="C144" s="87"/>
      <c r="D144" s="87"/>
      <c r="E144" s="87"/>
      <c r="F144" s="245"/>
      <c r="G144" s="88">
        <f t="shared" si="2"/>
        <v>0</v>
      </c>
    </row>
    <row r="145" spans="1:7" s="23" customFormat="1" ht="32.1" customHeight="1">
      <c r="A145" s="37"/>
      <c r="B145" s="86"/>
      <c r="C145" s="87"/>
      <c r="D145" s="87"/>
      <c r="E145" s="87"/>
      <c r="F145" s="245"/>
      <c r="G145" s="88">
        <f t="shared" si="2"/>
        <v>0</v>
      </c>
    </row>
    <row r="146" spans="1:7" s="23" customFormat="1" ht="32.1" customHeight="1">
      <c r="A146" s="37"/>
      <c r="B146" s="86"/>
      <c r="C146" s="87"/>
      <c r="D146" s="87"/>
      <c r="E146" s="87"/>
      <c r="F146" s="245"/>
      <c r="G146" s="88">
        <f t="shared" si="2"/>
        <v>0</v>
      </c>
    </row>
    <row r="147" spans="1:7" s="23" customFormat="1" ht="32.1" customHeight="1">
      <c r="A147" s="37"/>
      <c r="B147" s="86"/>
      <c r="C147" s="87"/>
      <c r="D147" s="87"/>
      <c r="E147" s="87"/>
      <c r="F147" s="245"/>
      <c r="G147" s="88">
        <f t="shared" si="2"/>
        <v>0</v>
      </c>
    </row>
    <row r="148" spans="1:7" s="23" customFormat="1" ht="32.1" customHeight="1">
      <c r="A148" s="37"/>
      <c r="B148" s="86"/>
      <c r="C148" s="87"/>
      <c r="D148" s="87"/>
      <c r="E148" s="87"/>
      <c r="F148" s="245"/>
      <c r="G148" s="88">
        <f t="shared" si="2"/>
        <v>0</v>
      </c>
    </row>
    <row r="149" spans="1:7" s="23" customFormat="1" ht="32.1" customHeight="1">
      <c r="A149" s="37"/>
      <c r="B149" s="86"/>
      <c r="C149" s="87"/>
      <c r="D149" s="87"/>
      <c r="E149" s="87"/>
      <c r="F149" s="245"/>
      <c r="G149" s="88">
        <f t="shared" ref="G149:G212" si="3">C149-D149+(E149+F149)</f>
        <v>0</v>
      </c>
    </row>
    <row r="150" spans="1:7" s="23" customFormat="1" ht="32.1" customHeight="1">
      <c r="A150" s="37"/>
      <c r="B150" s="86"/>
      <c r="C150" s="87"/>
      <c r="D150" s="87"/>
      <c r="E150" s="87"/>
      <c r="F150" s="245"/>
      <c r="G150" s="88">
        <f t="shared" si="3"/>
        <v>0</v>
      </c>
    </row>
    <row r="151" spans="1:7" s="23" customFormat="1" ht="32.1" customHeight="1">
      <c r="A151" s="37"/>
      <c r="B151" s="86"/>
      <c r="C151" s="87"/>
      <c r="D151" s="87"/>
      <c r="E151" s="87"/>
      <c r="F151" s="245"/>
      <c r="G151" s="88">
        <f t="shared" si="3"/>
        <v>0</v>
      </c>
    </row>
    <row r="152" spans="1:7" s="23" customFormat="1" ht="32.1" customHeight="1">
      <c r="A152" s="37"/>
      <c r="B152" s="86"/>
      <c r="C152" s="87"/>
      <c r="D152" s="87"/>
      <c r="E152" s="87"/>
      <c r="F152" s="245"/>
      <c r="G152" s="88">
        <f t="shared" si="3"/>
        <v>0</v>
      </c>
    </row>
    <row r="153" spans="1:7" s="23" customFormat="1" ht="32.1" customHeight="1">
      <c r="A153" s="37"/>
      <c r="B153" s="86"/>
      <c r="C153" s="87"/>
      <c r="D153" s="87"/>
      <c r="E153" s="87"/>
      <c r="F153" s="245"/>
      <c r="G153" s="88">
        <f t="shared" si="3"/>
        <v>0</v>
      </c>
    </row>
    <row r="154" spans="1:7" s="23" customFormat="1" ht="32.1" customHeight="1">
      <c r="A154" s="37"/>
      <c r="B154" s="86"/>
      <c r="C154" s="87"/>
      <c r="D154" s="87"/>
      <c r="E154" s="87"/>
      <c r="F154" s="245"/>
      <c r="G154" s="88">
        <f t="shared" si="3"/>
        <v>0</v>
      </c>
    </row>
    <row r="155" spans="1:7" s="23" customFormat="1" ht="32.1" customHeight="1">
      <c r="A155" s="37"/>
      <c r="B155" s="86"/>
      <c r="C155" s="87"/>
      <c r="D155" s="87"/>
      <c r="E155" s="87"/>
      <c r="F155" s="245"/>
      <c r="G155" s="88">
        <f t="shared" si="3"/>
        <v>0</v>
      </c>
    </row>
    <row r="156" spans="1:7" s="23" customFormat="1" ht="32.1" customHeight="1">
      <c r="A156" s="37"/>
      <c r="B156" s="86"/>
      <c r="C156" s="87"/>
      <c r="D156" s="87"/>
      <c r="E156" s="87"/>
      <c r="F156" s="245"/>
      <c r="G156" s="88">
        <f t="shared" si="3"/>
        <v>0</v>
      </c>
    </row>
    <row r="157" spans="1:7" s="23" customFormat="1" ht="32.1" customHeight="1">
      <c r="A157" s="37"/>
      <c r="B157" s="86"/>
      <c r="C157" s="87"/>
      <c r="D157" s="87"/>
      <c r="E157" s="87"/>
      <c r="F157" s="245"/>
      <c r="G157" s="88">
        <f t="shared" si="3"/>
        <v>0</v>
      </c>
    </row>
    <row r="158" spans="1:7" s="23" customFormat="1" ht="32.1" customHeight="1">
      <c r="A158" s="37"/>
      <c r="B158" s="86"/>
      <c r="C158" s="87"/>
      <c r="D158" s="87"/>
      <c r="E158" s="87"/>
      <c r="F158" s="245"/>
      <c r="G158" s="88">
        <f t="shared" si="3"/>
        <v>0</v>
      </c>
    </row>
    <row r="159" spans="1:7" s="23" customFormat="1" ht="32.1" customHeight="1">
      <c r="A159" s="37"/>
      <c r="B159" s="86"/>
      <c r="C159" s="87"/>
      <c r="D159" s="87"/>
      <c r="E159" s="87"/>
      <c r="F159" s="245"/>
      <c r="G159" s="88">
        <f t="shared" si="3"/>
        <v>0</v>
      </c>
    </row>
    <row r="160" spans="1:7" s="23" customFormat="1" ht="32.1" customHeight="1">
      <c r="A160" s="37"/>
      <c r="B160" s="86"/>
      <c r="C160" s="87"/>
      <c r="D160" s="87"/>
      <c r="E160" s="87"/>
      <c r="F160" s="245"/>
      <c r="G160" s="88">
        <f t="shared" si="3"/>
        <v>0</v>
      </c>
    </row>
    <row r="161" spans="1:7" s="23" customFormat="1" ht="32.1" customHeight="1">
      <c r="A161" s="37"/>
      <c r="B161" s="86"/>
      <c r="C161" s="87"/>
      <c r="D161" s="87"/>
      <c r="E161" s="87"/>
      <c r="F161" s="245"/>
      <c r="G161" s="88">
        <f t="shared" si="3"/>
        <v>0</v>
      </c>
    </row>
    <row r="162" spans="1:7" s="23" customFormat="1" ht="32.1" customHeight="1">
      <c r="A162" s="37"/>
      <c r="B162" s="86"/>
      <c r="C162" s="87"/>
      <c r="D162" s="87"/>
      <c r="E162" s="87"/>
      <c r="F162" s="245"/>
      <c r="G162" s="88">
        <f t="shared" si="3"/>
        <v>0</v>
      </c>
    </row>
    <row r="163" spans="1:7" s="23" customFormat="1" ht="32.1" customHeight="1">
      <c r="A163" s="37"/>
      <c r="B163" s="86"/>
      <c r="C163" s="87"/>
      <c r="D163" s="87"/>
      <c r="E163" s="87"/>
      <c r="F163" s="245"/>
      <c r="G163" s="88">
        <f t="shared" si="3"/>
        <v>0</v>
      </c>
    </row>
    <row r="164" spans="1:7" s="23" customFormat="1" ht="32.1" customHeight="1">
      <c r="A164" s="37"/>
      <c r="B164" s="86"/>
      <c r="C164" s="87"/>
      <c r="D164" s="87"/>
      <c r="E164" s="87"/>
      <c r="F164" s="245"/>
      <c r="G164" s="88">
        <f t="shared" si="3"/>
        <v>0</v>
      </c>
    </row>
    <row r="165" spans="1:7" s="23" customFormat="1" ht="32.1" customHeight="1">
      <c r="A165" s="37"/>
      <c r="B165" s="86"/>
      <c r="C165" s="87"/>
      <c r="D165" s="87"/>
      <c r="E165" s="87"/>
      <c r="F165" s="245"/>
      <c r="G165" s="88">
        <f t="shared" si="3"/>
        <v>0</v>
      </c>
    </row>
    <row r="166" spans="1:7" s="23" customFormat="1" ht="32.1" customHeight="1">
      <c r="A166" s="37"/>
      <c r="B166" s="86"/>
      <c r="C166" s="87"/>
      <c r="D166" s="87"/>
      <c r="E166" s="87"/>
      <c r="F166" s="245"/>
      <c r="G166" s="88">
        <f t="shared" si="3"/>
        <v>0</v>
      </c>
    </row>
    <row r="167" spans="1:7" s="23" customFormat="1" ht="32.1" customHeight="1">
      <c r="A167" s="37"/>
      <c r="B167" s="86"/>
      <c r="C167" s="87"/>
      <c r="D167" s="87"/>
      <c r="E167" s="87"/>
      <c r="F167" s="245"/>
      <c r="G167" s="88">
        <f t="shared" si="3"/>
        <v>0</v>
      </c>
    </row>
    <row r="168" spans="1:7" s="23" customFormat="1" ht="32.1" customHeight="1">
      <c r="A168" s="37"/>
      <c r="B168" s="86"/>
      <c r="C168" s="87"/>
      <c r="D168" s="87"/>
      <c r="E168" s="87"/>
      <c r="F168" s="245"/>
      <c r="G168" s="88">
        <f t="shared" si="3"/>
        <v>0</v>
      </c>
    </row>
    <row r="169" spans="1:7" s="23" customFormat="1" ht="32.1" customHeight="1">
      <c r="A169" s="37"/>
      <c r="B169" s="86"/>
      <c r="C169" s="87"/>
      <c r="D169" s="87"/>
      <c r="E169" s="87"/>
      <c r="F169" s="245"/>
      <c r="G169" s="88">
        <f t="shared" si="3"/>
        <v>0</v>
      </c>
    </row>
    <row r="170" spans="1:7" s="23" customFormat="1" ht="32.1" customHeight="1">
      <c r="A170" s="37"/>
      <c r="B170" s="86"/>
      <c r="C170" s="87"/>
      <c r="D170" s="87"/>
      <c r="E170" s="87"/>
      <c r="F170" s="245"/>
      <c r="G170" s="88">
        <f t="shared" si="3"/>
        <v>0</v>
      </c>
    </row>
    <row r="171" spans="1:7" s="23" customFormat="1" ht="32.1" customHeight="1">
      <c r="A171" s="37"/>
      <c r="B171" s="86"/>
      <c r="C171" s="87"/>
      <c r="D171" s="87"/>
      <c r="E171" s="87"/>
      <c r="F171" s="245"/>
      <c r="G171" s="88">
        <f t="shared" si="3"/>
        <v>0</v>
      </c>
    </row>
    <row r="172" spans="1:7" s="23" customFormat="1" ht="32.1" customHeight="1">
      <c r="A172" s="37"/>
      <c r="B172" s="86"/>
      <c r="C172" s="87"/>
      <c r="D172" s="87"/>
      <c r="E172" s="87"/>
      <c r="F172" s="245"/>
      <c r="G172" s="88">
        <f t="shared" si="3"/>
        <v>0</v>
      </c>
    </row>
    <row r="173" spans="1:7" s="23" customFormat="1" ht="32.1" customHeight="1">
      <c r="A173" s="37"/>
      <c r="B173" s="86"/>
      <c r="C173" s="87"/>
      <c r="D173" s="87"/>
      <c r="E173" s="87"/>
      <c r="F173" s="245"/>
      <c r="G173" s="88">
        <f t="shared" si="3"/>
        <v>0</v>
      </c>
    </row>
    <row r="174" spans="1:7" s="23" customFormat="1" ht="32.1" customHeight="1">
      <c r="A174" s="37"/>
      <c r="B174" s="86"/>
      <c r="C174" s="87"/>
      <c r="D174" s="87"/>
      <c r="E174" s="87"/>
      <c r="F174" s="245"/>
      <c r="G174" s="88">
        <f t="shared" si="3"/>
        <v>0</v>
      </c>
    </row>
    <row r="175" spans="1:7" s="23" customFormat="1" ht="32.1" customHeight="1">
      <c r="A175" s="37"/>
      <c r="B175" s="86"/>
      <c r="C175" s="87"/>
      <c r="D175" s="87"/>
      <c r="E175" s="87"/>
      <c r="F175" s="245"/>
      <c r="G175" s="88">
        <f t="shared" si="3"/>
        <v>0</v>
      </c>
    </row>
    <row r="176" spans="1:7" s="23" customFormat="1" ht="32.1" customHeight="1">
      <c r="A176" s="37"/>
      <c r="B176" s="86"/>
      <c r="C176" s="87"/>
      <c r="D176" s="87"/>
      <c r="E176" s="87"/>
      <c r="F176" s="245"/>
      <c r="G176" s="88">
        <f t="shared" si="3"/>
        <v>0</v>
      </c>
    </row>
    <row r="177" spans="1:7" s="23" customFormat="1" ht="32.1" customHeight="1">
      <c r="A177" s="37"/>
      <c r="B177" s="86"/>
      <c r="C177" s="87"/>
      <c r="D177" s="87"/>
      <c r="E177" s="87"/>
      <c r="F177" s="245"/>
      <c r="G177" s="88">
        <f t="shared" si="3"/>
        <v>0</v>
      </c>
    </row>
    <row r="178" spans="1:7" s="23" customFormat="1" ht="32.1" customHeight="1">
      <c r="A178" s="37"/>
      <c r="B178" s="86"/>
      <c r="C178" s="87"/>
      <c r="D178" s="87"/>
      <c r="E178" s="87"/>
      <c r="F178" s="245"/>
      <c r="G178" s="88">
        <f t="shared" si="3"/>
        <v>0</v>
      </c>
    </row>
    <row r="179" spans="1:7" s="23" customFormat="1" ht="32.1" customHeight="1">
      <c r="A179" s="37"/>
      <c r="B179" s="86"/>
      <c r="C179" s="87"/>
      <c r="D179" s="87"/>
      <c r="E179" s="87"/>
      <c r="F179" s="245"/>
      <c r="G179" s="88">
        <f t="shared" si="3"/>
        <v>0</v>
      </c>
    </row>
    <row r="180" spans="1:7" s="23" customFormat="1" ht="32.1" customHeight="1">
      <c r="A180" s="37"/>
      <c r="B180" s="86"/>
      <c r="C180" s="87"/>
      <c r="D180" s="87"/>
      <c r="E180" s="87"/>
      <c r="F180" s="245"/>
      <c r="G180" s="88">
        <f t="shared" si="3"/>
        <v>0</v>
      </c>
    </row>
    <row r="181" spans="1:7" s="23" customFormat="1" ht="32.1" customHeight="1">
      <c r="A181" s="37"/>
      <c r="B181" s="86"/>
      <c r="C181" s="87"/>
      <c r="D181" s="87"/>
      <c r="E181" s="87"/>
      <c r="F181" s="245"/>
      <c r="G181" s="88">
        <f t="shared" si="3"/>
        <v>0</v>
      </c>
    </row>
    <row r="182" spans="1:7" s="23" customFormat="1" ht="32.1" customHeight="1">
      <c r="A182" s="37"/>
      <c r="B182" s="86"/>
      <c r="C182" s="87"/>
      <c r="D182" s="87"/>
      <c r="E182" s="87"/>
      <c r="F182" s="245"/>
      <c r="G182" s="88">
        <f t="shared" si="3"/>
        <v>0</v>
      </c>
    </row>
    <row r="183" spans="1:7" s="23" customFormat="1" ht="32.1" customHeight="1">
      <c r="A183" s="37"/>
      <c r="B183" s="86"/>
      <c r="C183" s="87"/>
      <c r="D183" s="87"/>
      <c r="E183" s="87"/>
      <c r="F183" s="245"/>
      <c r="G183" s="88">
        <f t="shared" si="3"/>
        <v>0</v>
      </c>
    </row>
    <row r="184" spans="1:7" s="23" customFormat="1" ht="32.1" customHeight="1">
      <c r="A184" s="37"/>
      <c r="B184" s="86"/>
      <c r="C184" s="87"/>
      <c r="D184" s="87"/>
      <c r="E184" s="87"/>
      <c r="F184" s="245"/>
      <c r="G184" s="88">
        <f t="shared" si="3"/>
        <v>0</v>
      </c>
    </row>
    <row r="185" spans="1:7" s="23" customFormat="1" ht="32.1" customHeight="1">
      <c r="A185" s="37"/>
      <c r="B185" s="86"/>
      <c r="C185" s="87"/>
      <c r="D185" s="87"/>
      <c r="E185" s="87"/>
      <c r="F185" s="245"/>
      <c r="G185" s="88">
        <f t="shared" si="3"/>
        <v>0</v>
      </c>
    </row>
    <row r="186" spans="1:7" s="23" customFormat="1" ht="32.1" customHeight="1">
      <c r="A186" s="37"/>
      <c r="B186" s="86"/>
      <c r="C186" s="87"/>
      <c r="D186" s="87"/>
      <c r="E186" s="87"/>
      <c r="F186" s="245"/>
      <c r="G186" s="88">
        <f t="shared" si="3"/>
        <v>0</v>
      </c>
    </row>
    <row r="187" spans="1:7" s="23" customFormat="1" ht="32.1" customHeight="1">
      <c r="A187" s="37"/>
      <c r="B187" s="86"/>
      <c r="C187" s="87"/>
      <c r="D187" s="87"/>
      <c r="E187" s="87"/>
      <c r="F187" s="245"/>
      <c r="G187" s="88">
        <f t="shared" si="3"/>
        <v>0</v>
      </c>
    </row>
    <row r="188" spans="1:7" s="23" customFormat="1" ht="32.1" customHeight="1">
      <c r="A188" s="37"/>
      <c r="B188" s="86"/>
      <c r="C188" s="87"/>
      <c r="D188" s="87"/>
      <c r="E188" s="87"/>
      <c r="F188" s="245"/>
      <c r="G188" s="88">
        <f t="shared" si="3"/>
        <v>0</v>
      </c>
    </row>
    <row r="189" spans="1:7" s="23" customFormat="1" ht="32.1" customHeight="1">
      <c r="A189" s="37"/>
      <c r="B189" s="86"/>
      <c r="C189" s="87"/>
      <c r="D189" s="87"/>
      <c r="E189" s="87"/>
      <c r="F189" s="245"/>
      <c r="G189" s="88">
        <f t="shared" si="3"/>
        <v>0</v>
      </c>
    </row>
    <row r="190" spans="1:7" s="23" customFormat="1" ht="32.1" customHeight="1">
      <c r="A190" s="37"/>
      <c r="B190" s="86"/>
      <c r="C190" s="87"/>
      <c r="D190" s="87"/>
      <c r="E190" s="87"/>
      <c r="F190" s="245"/>
      <c r="G190" s="88">
        <f t="shared" si="3"/>
        <v>0</v>
      </c>
    </row>
    <row r="191" spans="1:7" s="23" customFormat="1" ht="32.1" customHeight="1">
      <c r="A191" s="37"/>
      <c r="B191" s="86"/>
      <c r="C191" s="87"/>
      <c r="D191" s="87"/>
      <c r="E191" s="87"/>
      <c r="F191" s="245"/>
      <c r="G191" s="88">
        <f t="shared" si="3"/>
        <v>0</v>
      </c>
    </row>
    <row r="192" spans="1:7" s="23" customFormat="1" ht="32.1" customHeight="1">
      <c r="A192" s="37"/>
      <c r="B192" s="86"/>
      <c r="C192" s="87"/>
      <c r="D192" s="87"/>
      <c r="E192" s="87"/>
      <c r="F192" s="245"/>
      <c r="G192" s="88">
        <f t="shared" si="3"/>
        <v>0</v>
      </c>
    </row>
    <row r="193" spans="1:7" s="23" customFormat="1" ht="32.1" customHeight="1">
      <c r="A193" s="37"/>
      <c r="B193" s="86"/>
      <c r="C193" s="87"/>
      <c r="D193" s="87"/>
      <c r="E193" s="87"/>
      <c r="F193" s="245"/>
      <c r="G193" s="88">
        <f t="shared" si="3"/>
        <v>0</v>
      </c>
    </row>
    <row r="194" spans="1:7" s="23" customFormat="1" ht="32.1" customHeight="1">
      <c r="A194" s="37"/>
      <c r="B194" s="86"/>
      <c r="C194" s="87"/>
      <c r="D194" s="87"/>
      <c r="E194" s="87"/>
      <c r="F194" s="245"/>
      <c r="G194" s="88">
        <f t="shared" si="3"/>
        <v>0</v>
      </c>
    </row>
    <row r="195" spans="1:7" s="23" customFormat="1" ht="32.1" customHeight="1">
      <c r="A195" s="37"/>
      <c r="B195" s="86"/>
      <c r="C195" s="87"/>
      <c r="D195" s="87"/>
      <c r="E195" s="87"/>
      <c r="F195" s="245"/>
      <c r="G195" s="88">
        <f t="shared" si="3"/>
        <v>0</v>
      </c>
    </row>
    <row r="196" spans="1:7" s="23" customFormat="1" ht="32.1" customHeight="1">
      <c r="A196" s="37"/>
      <c r="B196" s="86"/>
      <c r="C196" s="87"/>
      <c r="D196" s="87"/>
      <c r="E196" s="87"/>
      <c r="F196" s="245"/>
      <c r="G196" s="88">
        <f t="shared" si="3"/>
        <v>0</v>
      </c>
    </row>
    <row r="197" spans="1:7" s="23" customFormat="1" ht="32.1" customHeight="1">
      <c r="A197" s="37"/>
      <c r="B197" s="86"/>
      <c r="C197" s="87"/>
      <c r="D197" s="87"/>
      <c r="E197" s="87"/>
      <c r="F197" s="245"/>
      <c r="G197" s="88">
        <f t="shared" si="3"/>
        <v>0</v>
      </c>
    </row>
    <row r="198" spans="1:7" s="23" customFormat="1" ht="32.1" customHeight="1">
      <c r="A198" s="37"/>
      <c r="B198" s="86"/>
      <c r="C198" s="87"/>
      <c r="D198" s="87"/>
      <c r="E198" s="87"/>
      <c r="F198" s="245"/>
      <c r="G198" s="88">
        <f t="shared" si="3"/>
        <v>0</v>
      </c>
    </row>
    <row r="199" spans="1:7" s="23" customFormat="1" ht="32.1" customHeight="1">
      <c r="A199" s="37"/>
      <c r="B199" s="86"/>
      <c r="C199" s="87"/>
      <c r="D199" s="87"/>
      <c r="E199" s="87"/>
      <c r="F199" s="245"/>
      <c r="G199" s="88">
        <f t="shared" si="3"/>
        <v>0</v>
      </c>
    </row>
    <row r="200" spans="1:7" s="23" customFormat="1" ht="32.1" customHeight="1">
      <c r="A200" s="37"/>
      <c r="B200" s="86"/>
      <c r="C200" s="87"/>
      <c r="D200" s="87"/>
      <c r="E200" s="87"/>
      <c r="F200" s="245"/>
      <c r="G200" s="88">
        <f t="shared" si="3"/>
        <v>0</v>
      </c>
    </row>
    <row r="201" spans="1:7" s="23" customFormat="1" ht="32.1" customHeight="1">
      <c r="A201" s="37"/>
      <c r="B201" s="86"/>
      <c r="C201" s="87"/>
      <c r="D201" s="87"/>
      <c r="E201" s="87"/>
      <c r="F201" s="245"/>
      <c r="G201" s="88">
        <f t="shared" si="3"/>
        <v>0</v>
      </c>
    </row>
    <row r="202" spans="1:7" s="23" customFormat="1" ht="32.1" customHeight="1">
      <c r="A202" s="37"/>
      <c r="B202" s="86"/>
      <c r="C202" s="87"/>
      <c r="D202" s="87"/>
      <c r="E202" s="87"/>
      <c r="F202" s="245"/>
      <c r="G202" s="88">
        <f t="shared" si="3"/>
        <v>0</v>
      </c>
    </row>
    <row r="203" spans="1:7" s="23" customFormat="1" ht="32.1" customHeight="1">
      <c r="A203" s="37"/>
      <c r="B203" s="86"/>
      <c r="C203" s="87"/>
      <c r="D203" s="87"/>
      <c r="E203" s="87"/>
      <c r="F203" s="245"/>
      <c r="G203" s="88">
        <f t="shared" si="3"/>
        <v>0</v>
      </c>
    </row>
    <row r="204" spans="1:7" s="23" customFormat="1" ht="32.1" customHeight="1">
      <c r="A204" s="37"/>
      <c r="B204" s="86"/>
      <c r="C204" s="87"/>
      <c r="D204" s="87"/>
      <c r="E204" s="87"/>
      <c r="F204" s="245"/>
      <c r="G204" s="88">
        <f t="shared" si="3"/>
        <v>0</v>
      </c>
    </row>
    <row r="205" spans="1:7" s="23" customFormat="1" ht="32.1" customHeight="1">
      <c r="A205" s="37"/>
      <c r="B205" s="86"/>
      <c r="C205" s="87"/>
      <c r="D205" s="87"/>
      <c r="E205" s="87"/>
      <c r="F205" s="245"/>
      <c r="G205" s="88">
        <f t="shared" si="3"/>
        <v>0</v>
      </c>
    </row>
    <row r="206" spans="1:7" s="23" customFormat="1" ht="32.1" customHeight="1">
      <c r="A206" s="37"/>
      <c r="B206" s="86"/>
      <c r="C206" s="87"/>
      <c r="D206" s="87"/>
      <c r="E206" s="87"/>
      <c r="F206" s="245"/>
      <c r="G206" s="88">
        <f t="shared" si="3"/>
        <v>0</v>
      </c>
    </row>
    <row r="207" spans="1:7" s="23" customFormat="1" ht="32.1" customHeight="1">
      <c r="A207" s="37"/>
      <c r="B207" s="86"/>
      <c r="C207" s="87"/>
      <c r="D207" s="87"/>
      <c r="E207" s="87"/>
      <c r="F207" s="245"/>
      <c r="G207" s="88">
        <f t="shared" si="3"/>
        <v>0</v>
      </c>
    </row>
    <row r="208" spans="1:7" s="23" customFormat="1" ht="32.1" customHeight="1">
      <c r="A208" s="37"/>
      <c r="B208" s="86"/>
      <c r="C208" s="87"/>
      <c r="D208" s="87"/>
      <c r="E208" s="87"/>
      <c r="F208" s="245"/>
      <c r="G208" s="88">
        <f t="shared" si="3"/>
        <v>0</v>
      </c>
    </row>
    <row r="209" spans="1:7" s="23" customFormat="1" ht="32.1" customHeight="1">
      <c r="A209" s="37"/>
      <c r="B209" s="86"/>
      <c r="C209" s="87"/>
      <c r="D209" s="87"/>
      <c r="E209" s="87"/>
      <c r="F209" s="245"/>
      <c r="G209" s="88">
        <f t="shared" si="3"/>
        <v>0</v>
      </c>
    </row>
    <row r="210" spans="1:7" s="23" customFormat="1" ht="32.1" customHeight="1">
      <c r="A210" s="37"/>
      <c r="B210" s="86"/>
      <c r="C210" s="87"/>
      <c r="D210" s="87"/>
      <c r="E210" s="87"/>
      <c r="F210" s="245"/>
      <c r="G210" s="88">
        <f t="shared" si="3"/>
        <v>0</v>
      </c>
    </row>
    <row r="211" spans="1:7" s="23" customFormat="1" ht="32.1" customHeight="1">
      <c r="A211" s="37"/>
      <c r="B211" s="86"/>
      <c r="C211" s="87"/>
      <c r="D211" s="87"/>
      <c r="E211" s="87"/>
      <c r="F211" s="245"/>
      <c r="G211" s="88">
        <f t="shared" si="3"/>
        <v>0</v>
      </c>
    </row>
    <row r="212" spans="1:7" s="23" customFormat="1" ht="32.1" customHeight="1">
      <c r="A212" s="37"/>
      <c r="B212" s="86"/>
      <c r="C212" s="87"/>
      <c r="D212" s="87"/>
      <c r="E212" s="87"/>
      <c r="F212" s="245"/>
      <c r="G212" s="88">
        <f t="shared" si="3"/>
        <v>0</v>
      </c>
    </row>
    <row r="213" spans="1:7" s="23" customFormat="1" ht="32.1" customHeight="1">
      <c r="A213" s="37"/>
      <c r="B213" s="86"/>
      <c r="C213" s="87"/>
      <c r="D213" s="87"/>
      <c r="E213" s="87"/>
      <c r="F213" s="245"/>
      <c r="G213" s="88">
        <f t="shared" ref="G213:G276" si="4">C213-D213+(E213+F213)</f>
        <v>0</v>
      </c>
    </row>
    <row r="214" spans="1:7" s="23" customFormat="1" ht="32.1" customHeight="1">
      <c r="A214" s="37"/>
      <c r="B214" s="86"/>
      <c r="C214" s="87"/>
      <c r="D214" s="87"/>
      <c r="E214" s="87"/>
      <c r="F214" s="245"/>
      <c r="G214" s="88">
        <f t="shared" si="4"/>
        <v>0</v>
      </c>
    </row>
    <row r="215" spans="1:7" s="23" customFormat="1" ht="32.1" customHeight="1">
      <c r="A215" s="37"/>
      <c r="B215" s="86"/>
      <c r="C215" s="87"/>
      <c r="D215" s="87"/>
      <c r="E215" s="87"/>
      <c r="F215" s="245"/>
      <c r="G215" s="88">
        <f t="shared" si="4"/>
        <v>0</v>
      </c>
    </row>
    <row r="216" spans="1:7" s="23" customFormat="1" ht="32.1" customHeight="1">
      <c r="A216" s="37"/>
      <c r="B216" s="86"/>
      <c r="C216" s="87"/>
      <c r="D216" s="87"/>
      <c r="E216" s="87"/>
      <c r="F216" s="245"/>
      <c r="G216" s="88">
        <f t="shared" si="4"/>
        <v>0</v>
      </c>
    </row>
    <row r="217" spans="1:7" s="23" customFormat="1" ht="32.1" customHeight="1">
      <c r="A217" s="37"/>
      <c r="B217" s="86"/>
      <c r="C217" s="87"/>
      <c r="D217" s="87"/>
      <c r="E217" s="87"/>
      <c r="F217" s="245"/>
      <c r="G217" s="88">
        <f t="shared" si="4"/>
        <v>0</v>
      </c>
    </row>
    <row r="218" spans="1:7" s="23" customFormat="1" ht="32.1" customHeight="1">
      <c r="A218" s="37"/>
      <c r="B218" s="86"/>
      <c r="C218" s="87"/>
      <c r="D218" s="87"/>
      <c r="E218" s="87"/>
      <c r="F218" s="245"/>
      <c r="G218" s="88">
        <f t="shared" si="4"/>
        <v>0</v>
      </c>
    </row>
    <row r="219" spans="1:7" s="23" customFormat="1" ht="32.1" customHeight="1">
      <c r="A219" s="37"/>
      <c r="B219" s="86"/>
      <c r="C219" s="87"/>
      <c r="D219" s="87"/>
      <c r="E219" s="87"/>
      <c r="F219" s="245"/>
      <c r="G219" s="88">
        <f t="shared" si="4"/>
        <v>0</v>
      </c>
    </row>
    <row r="220" spans="1:7" s="23" customFormat="1" ht="32.1" customHeight="1">
      <c r="A220" s="37"/>
      <c r="B220" s="86"/>
      <c r="C220" s="87"/>
      <c r="D220" s="87"/>
      <c r="E220" s="87"/>
      <c r="F220" s="245"/>
      <c r="G220" s="88">
        <f t="shared" si="4"/>
        <v>0</v>
      </c>
    </row>
    <row r="221" spans="1:7" s="23" customFormat="1" ht="32.1" customHeight="1">
      <c r="A221" s="37"/>
      <c r="B221" s="86"/>
      <c r="C221" s="87"/>
      <c r="D221" s="87"/>
      <c r="E221" s="87"/>
      <c r="F221" s="245"/>
      <c r="G221" s="88">
        <f t="shared" si="4"/>
        <v>0</v>
      </c>
    </row>
    <row r="222" spans="1:7" s="23" customFormat="1" ht="32.1" customHeight="1">
      <c r="A222" s="37"/>
      <c r="B222" s="86"/>
      <c r="C222" s="87"/>
      <c r="D222" s="87"/>
      <c r="E222" s="87"/>
      <c r="F222" s="245"/>
      <c r="G222" s="88">
        <f t="shared" si="4"/>
        <v>0</v>
      </c>
    </row>
    <row r="223" spans="1:7" s="23" customFormat="1" ht="32.1" customHeight="1">
      <c r="A223" s="37"/>
      <c r="B223" s="86"/>
      <c r="C223" s="87"/>
      <c r="D223" s="87"/>
      <c r="E223" s="87"/>
      <c r="F223" s="245"/>
      <c r="G223" s="88">
        <f t="shared" si="4"/>
        <v>0</v>
      </c>
    </row>
    <row r="224" spans="1:7" s="23" customFormat="1" ht="32.1" customHeight="1">
      <c r="A224" s="37"/>
      <c r="B224" s="86"/>
      <c r="C224" s="87"/>
      <c r="D224" s="87"/>
      <c r="E224" s="87"/>
      <c r="F224" s="245"/>
      <c r="G224" s="88">
        <f t="shared" si="4"/>
        <v>0</v>
      </c>
    </row>
    <row r="225" spans="1:7" s="23" customFormat="1" ht="32.1" customHeight="1">
      <c r="A225" s="37"/>
      <c r="B225" s="86"/>
      <c r="C225" s="87"/>
      <c r="D225" s="87"/>
      <c r="E225" s="87"/>
      <c r="F225" s="245"/>
      <c r="G225" s="88">
        <f t="shared" si="4"/>
        <v>0</v>
      </c>
    </row>
    <row r="226" spans="1:7" s="23" customFormat="1" ht="32.1" customHeight="1">
      <c r="A226" s="37"/>
      <c r="B226" s="86"/>
      <c r="C226" s="87"/>
      <c r="D226" s="87"/>
      <c r="E226" s="87"/>
      <c r="F226" s="245"/>
      <c r="G226" s="88">
        <f t="shared" si="4"/>
        <v>0</v>
      </c>
    </row>
    <row r="227" spans="1:7" s="23" customFormat="1" ht="32.1" customHeight="1">
      <c r="A227" s="37"/>
      <c r="B227" s="86"/>
      <c r="C227" s="87"/>
      <c r="D227" s="87"/>
      <c r="E227" s="87"/>
      <c r="F227" s="245"/>
      <c r="G227" s="88">
        <f t="shared" si="4"/>
        <v>0</v>
      </c>
    </row>
    <row r="228" spans="1:7" s="23" customFormat="1" ht="32.1" customHeight="1">
      <c r="A228" s="37"/>
      <c r="B228" s="86"/>
      <c r="C228" s="87"/>
      <c r="D228" s="87"/>
      <c r="E228" s="87"/>
      <c r="F228" s="245"/>
      <c r="G228" s="88">
        <f t="shared" si="4"/>
        <v>0</v>
      </c>
    </row>
    <row r="229" spans="1:7" s="23" customFormat="1" ht="32.1" customHeight="1">
      <c r="A229" s="37"/>
      <c r="B229" s="86"/>
      <c r="C229" s="87"/>
      <c r="D229" s="87"/>
      <c r="E229" s="87"/>
      <c r="F229" s="245"/>
      <c r="G229" s="88">
        <f t="shared" si="4"/>
        <v>0</v>
      </c>
    </row>
    <row r="230" spans="1:7" s="23" customFormat="1" ht="32.1" customHeight="1">
      <c r="A230" s="37"/>
      <c r="B230" s="86"/>
      <c r="C230" s="87"/>
      <c r="D230" s="87"/>
      <c r="E230" s="87"/>
      <c r="F230" s="245"/>
      <c r="G230" s="88">
        <f t="shared" si="4"/>
        <v>0</v>
      </c>
    </row>
    <row r="231" spans="1:7" s="23" customFormat="1" ht="32.1" customHeight="1">
      <c r="A231" s="37"/>
      <c r="B231" s="86"/>
      <c r="C231" s="87"/>
      <c r="D231" s="87"/>
      <c r="E231" s="87"/>
      <c r="F231" s="245"/>
      <c r="G231" s="88">
        <f t="shared" si="4"/>
        <v>0</v>
      </c>
    </row>
    <row r="232" spans="1:7" s="23" customFormat="1" ht="32.1" customHeight="1">
      <c r="A232" s="37"/>
      <c r="B232" s="86"/>
      <c r="C232" s="87"/>
      <c r="D232" s="87"/>
      <c r="E232" s="87"/>
      <c r="F232" s="245"/>
      <c r="G232" s="88">
        <f t="shared" si="4"/>
        <v>0</v>
      </c>
    </row>
    <row r="233" spans="1:7" s="23" customFormat="1" ht="32.1" customHeight="1">
      <c r="A233" s="37"/>
      <c r="B233" s="86"/>
      <c r="C233" s="87"/>
      <c r="D233" s="87"/>
      <c r="E233" s="87"/>
      <c r="F233" s="245"/>
      <c r="G233" s="88">
        <f t="shared" si="4"/>
        <v>0</v>
      </c>
    </row>
    <row r="234" spans="1:7" s="23" customFormat="1" ht="32.1" customHeight="1">
      <c r="A234" s="37"/>
      <c r="B234" s="86"/>
      <c r="C234" s="87"/>
      <c r="D234" s="87"/>
      <c r="E234" s="87"/>
      <c r="F234" s="245"/>
      <c r="G234" s="88">
        <f t="shared" si="4"/>
        <v>0</v>
      </c>
    </row>
    <row r="235" spans="1:7" s="23" customFormat="1" ht="32.1" customHeight="1">
      <c r="A235" s="37"/>
      <c r="B235" s="86"/>
      <c r="C235" s="87"/>
      <c r="D235" s="87"/>
      <c r="E235" s="87"/>
      <c r="F235" s="245"/>
      <c r="G235" s="88">
        <f t="shared" si="4"/>
        <v>0</v>
      </c>
    </row>
    <row r="236" spans="1:7" s="23" customFormat="1" ht="32.1" customHeight="1">
      <c r="A236" s="37"/>
      <c r="B236" s="86"/>
      <c r="C236" s="87"/>
      <c r="D236" s="87"/>
      <c r="E236" s="87"/>
      <c r="F236" s="245"/>
      <c r="G236" s="88">
        <f t="shared" si="4"/>
        <v>0</v>
      </c>
    </row>
    <row r="237" spans="1:7" s="23" customFormat="1" ht="32.1" customHeight="1">
      <c r="A237" s="37"/>
      <c r="B237" s="86"/>
      <c r="C237" s="87"/>
      <c r="D237" s="87"/>
      <c r="E237" s="87"/>
      <c r="F237" s="245"/>
      <c r="G237" s="88">
        <f t="shared" si="4"/>
        <v>0</v>
      </c>
    </row>
    <row r="238" spans="1:7" s="23" customFormat="1" ht="32.1" customHeight="1">
      <c r="A238" s="37"/>
      <c r="B238" s="86"/>
      <c r="C238" s="87"/>
      <c r="D238" s="87"/>
      <c r="E238" s="87"/>
      <c r="F238" s="245"/>
      <c r="G238" s="88">
        <f t="shared" si="4"/>
        <v>0</v>
      </c>
    </row>
    <row r="239" spans="1:7" s="23" customFormat="1" ht="32.1" customHeight="1">
      <c r="A239" s="37"/>
      <c r="B239" s="86"/>
      <c r="C239" s="87"/>
      <c r="D239" s="87"/>
      <c r="E239" s="87"/>
      <c r="F239" s="245"/>
      <c r="G239" s="88">
        <f t="shared" si="4"/>
        <v>0</v>
      </c>
    </row>
    <row r="240" spans="1:7" s="23" customFormat="1" ht="32.1" customHeight="1">
      <c r="A240" s="37"/>
      <c r="B240" s="86"/>
      <c r="C240" s="87"/>
      <c r="D240" s="87"/>
      <c r="E240" s="87"/>
      <c r="F240" s="245"/>
      <c r="G240" s="88">
        <f t="shared" si="4"/>
        <v>0</v>
      </c>
    </row>
    <row r="241" spans="1:7" s="23" customFormat="1" ht="32.1" customHeight="1">
      <c r="A241" s="37"/>
      <c r="B241" s="86"/>
      <c r="C241" s="87"/>
      <c r="D241" s="87"/>
      <c r="E241" s="87"/>
      <c r="F241" s="245"/>
      <c r="G241" s="88">
        <f t="shared" si="4"/>
        <v>0</v>
      </c>
    </row>
    <row r="242" spans="1:7" s="23" customFormat="1" ht="32.1" customHeight="1">
      <c r="A242" s="37"/>
      <c r="B242" s="86"/>
      <c r="C242" s="87"/>
      <c r="D242" s="87"/>
      <c r="E242" s="87"/>
      <c r="F242" s="245"/>
      <c r="G242" s="88">
        <f t="shared" si="4"/>
        <v>0</v>
      </c>
    </row>
    <row r="243" spans="1:7" s="23" customFormat="1" ht="32.1" customHeight="1">
      <c r="A243" s="37"/>
      <c r="B243" s="86"/>
      <c r="C243" s="87"/>
      <c r="D243" s="87"/>
      <c r="E243" s="87"/>
      <c r="F243" s="245"/>
      <c r="G243" s="88">
        <f t="shared" si="4"/>
        <v>0</v>
      </c>
    </row>
    <row r="244" spans="1:7" s="23" customFormat="1" ht="32.1" customHeight="1">
      <c r="A244" s="37"/>
      <c r="B244" s="86"/>
      <c r="C244" s="87"/>
      <c r="D244" s="87"/>
      <c r="E244" s="87"/>
      <c r="F244" s="245"/>
      <c r="G244" s="88">
        <f t="shared" si="4"/>
        <v>0</v>
      </c>
    </row>
    <row r="245" spans="1:7" s="23" customFormat="1" ht="32.1" customHeight="1">
      <c r="A245" s="37"/>
      <c r="B245" s="86"/>
      <c r="C245" s="87"/>
      <c r="D245" s="87"/>
      <c r="E245" s="87"/>
      <c r="F245" s="245"/>
      <c r="G245" s="88">
        <f t="shared" si="4"/>
        <v>0</v>
      </c>
    </row>
    <row r="246" spans="1:7" s="23" customFormat="1" ht="32.1" customHeight="1">
      <c r="A246" s="37"/>
      <c r="B246" s="86"/>
      <c r="C246" s="87"/>
      <c r="D246" s="87"/>
      <c r="E246" s="87"/>
      <c r="F246" s="245"/>
      <c r="G246" s="88">
        <f t="shared" si="4"/>
        <v>0</v>
      </c>
    </row>
    <row r="247" spans="1:7" s="23" customFormat="1" ht="32.1" customHeight="1">
      <c r="A247" s="37"/>
      <c r="B247" s="86"/>
      <c r="C247" s="87"/>
      <c r="D247" s="87"/>
      <c r="E247" s="87"/>
      <c r="F247" s="245"/>
      <c r="G247" s="88">
        <f t="shared" si="4"/>
        <v>0</v>
      </c>
    </row>
    <row r="248" spans="1:7" s="23" customFormat="1" ht="32.1" customHeight="1">
      <c r="A248" s="37"/>
      <c r="B248" s="86"/>
      <c r="C248" s="87"/>
      <c r="D248" s="87"/>
      <c r="E248" s="87"/>
      <c r="F248" s="245"/>
      <c r="G248" s="88">
        <f t="shared" si="4"/>
        <v>0</v>
      </c>
    </row>
    <row r="249" spans="1:7" s="23" customFormat="1" ht="32.1" customHeight="1">
      <c r="A249" s="37"/>
      <c r="B249" s="86"/>
      <c r="C249" s="87"/>
      <c r="D249" s="87"/>
      <c r="E249" s="87"/>
      <c r="F249" s="245"/>
      <c r="G249" s="88">
        <f t="shared" si="4"/>
        <v>0</v>
      </c>
    </row>
    <row r="250" spans="1:7" s="23" customFormat="1" ht="32.1" customHeight="1">
      <c r="A250" s="37"/>
      <c r="B250" s="86"/>
      <c r="C250" s="87"/>
      <c r="D250" s="87"/>
      <c r="E250" s="87"/>
      <c r="F250" s="245"/>
      <c r="G250" s="88">
        <f t="shared" si="4"/>
        <v>0</v>
      </c>
    </row>
    <row r="251" spans="1:7" s="23" customFormat="1" ht="32.1" customHeight="1">
      <c r="A251" s="37"/>
      <c r="B251" s="86"/>
      <c r="C251" s="87"/>
      <c r="D251" s="87"/>
      <c r="E251" s="87"/>
      <c r="F251" s="245"/>
      <c r="G251" s="88">
        <f t="shared" si="4"/>
        <v>0</v>
      </c>
    </row>
    <row r="252" spans="1:7" s="23" customFormat="1" ht="32.1" customHeight="1">
      <c r="A252" s="37"/>
      <c r="B252" s="86"/>
      <c r="C252" s="87"/>
      <c r="D252" s="87"/>
      <c r="E252" s="87"/>
      <c r="F252" s="245"/>
      <c r="G252" s="88">
        <f t="shared" si="4"/>
        <v>0</v>
      </c>
    </row>
    <row r="253" spans="1:7" s="23" customFormat="1" ht="32.1" customHeight="1">
      <c r="A253" s="37"/>
      <c r="B253" s="86"/>
      <c r="C253" s="87"/>
      <c r="D253" s="87"/>
      <c r="E253" s="87"/>
      <c r="F253" s="245"/>
      <c r="G253" s="88">
        <f t="shared" si="4"/>
        <v>0</v>
      </c>
    </row>
    <row r="254" spans="1:7" s="23" customFormat="1" ht="32.1" customHeight="1">
      <c r="A254" s="37"/>
      <c r="B254" s="86"/>
      <c r="C254" s="87"/>
      <c r="D254" s="87"/>
      <c r="E254" s="87"/>
      <c r="F254" s="245"/>
      <c r="G254" s="88">
        <f t="shared" si="4"/>
        <v>0</v>
      </c>
    </row>
    <row r="255" spans="1:7" s="23" customFormat="1" ht="32.1" customHeight="1">
      <c r="A255" s="37"/>
      <c r="B255" s="86"/>
      <c r="C255" s="87"/>
      <c r="D255" s="87"/>
      <c r="E255" s="87"/>
      <c r="F255" s="245"/>
      <c r="G255" s="88">
        <f t="shared" si="4"/>
        <v>0</v>
      </c>
    </row>
    <row r="256" spans="1:7" s="23" customFormat="1" ht="32.1" customHeight="1">
      <c r="A256" s="37"/>
      <c r="B256" s="86"/>
      <c r="C256" s="87"/>
      <c r="D256" s="87"/>
      <c r="E256" s="87"/>
      <c r="F256" s="245"/>
      <c r="G256" s="88">
        <f t="shared" si="4"/>
        <v>0</v>
      </c>
    </row>
    <row r="257" spans="1:7" s="23" customFormat="1" ht="32.1" customHeight="1">
      <c r="A257" s="37"/>
      <c r="B257" s="86"/>
      <c r="C257" s="87"/>
      <c r="D257" s="87"/>
      <c r="E257" s="87"/>
      <c r="F257" s="245"/>
      <c r="G257" s="88">
        <f t="shared" si="4"/>
        <v>0</v>
      </c>
    </row>
    <row r="258" spans="1:7" s="23" customFormat="1" ht="32.1" customHeight="1">
      <c r="A258" s="37"/>
      <c r="B258" s="86"/>
      <c r="C258" s="87"/>
      <c r="D258" s="87"/>
      <c r="E258" s="87"/>
      <c r="F258" s="245"/>
      <c r="G258" s="88">
        <f t="shared" si="4"/>
        <v>0</v>
      </c>
    </row>
    <row r="259" spans="1:7" s="23" customFormat="1" ht="32.1" customHeight="1">
      <c r="A259" s="37"/>
      <c r="B259" s="86"/>
      <c r="C259" s="87"/>
      <c r="D259" s="87"/>
      <c r="E259" s="87"/>
      <c r="F259" s="245"/>
      <c r="G259" s="88">
        <f t="shared" si="4"/>
        <v>0</v>
      </c>
    </row>
    <row r="260" spans="1:7" s="23" customFormat="1" ht="32.1" customHeight="1">
      <c r="A260" s="37"/>
      <c r="B260" s="86"/>
      <c r="C260" s="87"/>
      <c r="D260" s="87"/>
      <c r="E260" s="87"/>
      <c r="F260" s="245"/>
      <c r="G260" s="88">
        <f t="shared" si="4"/>
        <v>0</v>
      </c>
    </row>
    <row r="261" spans="1:7" s="23" customFormat="1" ht="32.1" customHeight="1">
      <c r="A261" s="37"/>
      <c r="B261" s="86"/>
      <c r="C261" s="87"/>
      <c r="D261" s="87"/>
      <c r="E261" s="87"/>
      <c r="F261" s="245"/>
      <c r="G261" s="88">
        <f t="shared" si="4"/>
        <v>0</v>
      </c>
    </row>
    <row r="262" spans="1:7" s="23" customFormat="1" ht="32.1" customHeight="1">
      <c r="A262" s="37"/>
      <c r="B262" s="86"/>
      <c r="C262" s="87"/>
      <c r="D262" s="87"/>
      <c r="E262" s="87"/>
      <c r="F262" s="245"/>
      <c r="G262" s="88">
        <f t="shared" si="4"/>
        <v>0</v>
      </c>
    </row>
    <row r="263" spans="1:7" s="23" customFormat="1" ht="32.1" customHeight="1">
      <c r="A263" s="37"/>
      <c r="B263" s="86"/>
      <c r="C263" s="87"/>
      <c r="D263" s="87"/>
      <c r="E263" s="87"/>
      <c r="F263" s="245"/>
      <c r="G263" s="88">
        <f t="shared" si="4"/>
        <v>0</v>
      </c>
    </row>
    <row r="264" spans="1:7" s="23" customFormat="1" ht="32.1" customHeight="1">
      <c r="A264" s="37"/>
      <c r="B264" s="86"/>
      <c r="C264" s="87"/>
      <c r="D264" s="87"/>
      <c r="E264" s="87"/>
      <c r="F264" s="245"/>
      <c r="G264" s="88">
        <f t="shared" si="4"/>
        <v>0</v>
      </c>
    </row>
    <row r="265" spans="1:7" s="23" customFormat="1" ht="32.1" customHeight="1">
      <c r="A265" s="37"/>
      <c r="B265" s="86"/>
      <c r="C265" s="87"/>
      <c r="D265" s="87"/>
      <c r="E265" s="87"/>
      <c r="F265" s="245"/>
      <c r="G265" s="88">
        <f t="shared" si="4"/>
        <v>0</v>
      </c>
    </row>
    <row r="266" spans="1:7" s="23" customFormat="1" ht="32.1" customHeight="1">
      <c r="A266" s="37"/>
      <c r="B266" s="86"/>
      <c r="C266" s="87"/>
      <c r="D266" s="87"/>
      <c r="E266" s="87"/>
      <c r="F266" s="245"/>
      <c r="G266" s="88">
        <f t="shared" si="4"/>
        <v>0</v>
      </c>
    </row>
    <row r="267" spans="1:7" s="23" customFormat="1" ht="32.1" customHeight="1">
      <c r="A267" s="37"/>
      <c r="B267" s="86"/>
      <c r="C267" s="87"/>
      <c r="D267" s="87"/>
      <c r="E267" s="87"/>
      <c r="F267" s="245"/>
      <c r="G267" s="88">
        <f t="shared" si="4"/>
        <v>0</v>
      </c>
    </row>
    <row r="268" spans="1:7" s="23" customFormat="1" ht="32.1" customHeight="1">
      <c r="A268" s="37"/>
      <c r="B268" s="86"/>
      <c r="C268" s="87"/>
      <c r="D268" s="87"/>
      <c r="E268" s="87"/>
      <c r="F268" s="245"/>
      <c r="G268" s="88">
        <f t="shared" si="4"/>
        <v>0</v>
      </c>
    </row>
    <row r="269" spans="1:7" s="23" customFormat="1" ht="32.1" customHeight="1">
      <c r="A269" s="37"/>
      <c r="B269" s="86"/>
      <c r="C269" s="87"/>
      <c r="D269" s="87"/>
      <c r="E269" s="87"/>
      <c r="F269" s="245"/>
      <c r="G269" s="88">
        <f t="shared" si="4"/>
        <v>0</v>
      </c>
    </row>
    <row r="270" spans="1:7" s="23" customFormat="1" ht="32.1" customHeight="1">
      <c r="A270" s="37"/>
      <c r="B270" s="86"/>
      <c r="C270" s="87"/>
      <c r="D270" s="87"/>
      <c r="E270" s="87"/>
      <c r="F270" s="245"/>
      <c r="G270" s="88">
        <f t="shared" si="4"/>
        <v>0</v>
      </c>
    </row>
    <row r="271" spans="1:7" s="23" customFormat="1" ht="32.1" customHeight="1">
      <c r="A271" s="37"/>
      <c r="B271" s="86"/>
      <c r="C271" s="87"/>
      <c r="D271" s="87"/>
      <c r="E271" s="87"/>
      <c r="F271" s="245"/>
      <c r="G271" s="88">
        <f t="shared" si="4"/>
        <v>0</v>
      </c>
    </row>
    <row r="272" spans="1:7" s="23" customFormat="1" ht="32.1" customHeight="1">
      <c r="A272" s="37"/>
      <c r="B272" s="86"/>
      <c r="C272" s="87"/>
      <c r="D272" s="87"/>
      <c r="E272" s="87"/>
      <c r="F272" s="245"/>
      <c r="G272" s="88">
        <f t="shared" si="4"/>
        <v>0</v>
      </c>
    </row>
    <row r="273" spans="1:7" s="23" customFormat="1" ht="32.1" customHeight="1">
      <c r="A273" s="37"/>
      <c r="B273" s="86"/>
      <c r="C273" s="87"/>
      <c r="D273" s="87"/>
      <c r="E273" s="87"/>
      <c r="F273" s="245"/>
      <c r="G273" s="88">
        <f t="shared" si="4"/>
        <v>0</v>
      </c>
    </row>
    <row r="274" spans="1:7" s="23" customFormat="1" ht="32.1" customHeight="1">
      <c r="A274" s="37"/>
      <c r="B274" s="86"/>
      <c r="C274" s="87"/>
      <c r="D274" s="87"/>
      <c r="E274" s="87"/>
      <c r="F274" s="245"/>
      <c r="G274" s="88">
        <f t="shared" si="4"/>
        <v>0</v>
      </c>
    </row>
    <row r="275" spans="1:7" s="23" customFormat="1" ht="32.1" customHeight="1">
      <c r="A275" s="37"/>
      <c r="B275" s="86"/>
      <c r="C275" s="87"/>
      <c r="D275" s="87"/>
      <c r="E275" s="87"/>
      <c r="F275" s="245"/>
      <c r="G275" s="88">
        <f t="shared" si="4"/>
        <v>0</v>
      </c>
    </row>
    <row r="276" spans="1:7" s="23" customFormat="1" ht="32.1" customHeight="1">
      <c r="A276" s="37"/>
      <c r="B276" s="86"/>
      <c r="C276" s="87"/>
      <c r="D276" s="87"/>
      <c r="E276" s="87"/>
      <c r="F276" s="245"/>
      <c r="G276" s="88">
        <f t="shared" si="4"/>
        <v>0</v>
      </c>
    </row>
    <row r="277" spans="1:7" s="23" customFormat="1" ht="32.1" customHeight="1">
      <c r="A277" s="37"/>
      <c r="B277" s="86"/>
      <c r="C277" s="87"/>
      <c r="D277" s="87"/>
      <c r="E277" s="87"/>
      <c r="F277" s="245"/>
      <c r="G277" s="88">
        <f t="shared" ref="G277:G340" si="5">C277-D277+(E277+F277)</f>
        <v>0</v>
      </c>
    </row>
    <row r="278" spans="1:7" s="23" customFormat="1" ht="32.1" customHeight="1">
      <c r="A278" s="37"/>
      <c r="B278" s="86"/>
      <c r="C278" s="87"/>
      <c r="D278" s="87"/>
      <c r="E278" s="87"/>
      <c r="F278" s="245"/>
      <c r="G278" s="88">
        <f t="shared" si="5"/>
        <v>0</v>
      </c>
    </row>
    <row r="279" spans="1:7" s="23" customFormat="1" ht="32.1" customHeight="1">
      <c r="A279" s="37"/>
      <c r="B279" s="86"/>
      <c r="C279" s="87"/>
      <c r="D279" s="87"/>
      <c r="E279" s="87"/>
      <c r="F279" s="245"/>
      <c r="G279" s="88">
        <f t="shared" si="5"/>
        <v>0</v>
      </c>
    </row>
    <row r="280" spans="1:7" s="23" customFormat="1" ht="32.1" customHeight="1">
      <c r="A280" s="37"/>
      <c r="B280" s="86"/>
      <c r="C280" s="87"/>
      <c r="D280" s="87"/>
      <c r="E280" s="87"/>
      <c r="F280" s="245"/>
      <c r="G280" s="88">
        <f t="shared" si="5"/>
        <v>0</v>
      </c>
    </row>
    <row r="281" spans="1:7" s="23" customFormat="1" ht="32.1" customHeight="1">
      <c r="A281" s="37"/>
      <c r="B281" s="86"/>
      <c r="C281" s="87"/>
      <c r="D281" s="87"/>
      <c r="E281" s="87"/>
      <c r="F281" s="245"/>
      <c r="G281" s="88">
        <f t="shared" si="5"/>
        <v>0</v>
      </c>
    </row>
    <row r="282" spans="1:7" s="23" customFormat="1" ht="32.1" customHeight="1">
      <c r="A282" s="37"/>
      <c r="B282" s="86"/>
      <c r="C282" s="87"/>
      <c r="D282" s="87"/>
      <c r="E282" s="87"/>
      <c r="F282" s="245"/>
      <c r="G282" s="88">
        <f t="shared" si="5"/>
        <v>0</v>
      </c>
    </row>
    <row r="283" spans="1:7" s="23" customFormat="1" ht="32.1" customHeight="1">
      <c r="A283" s="37"/>
      <c r="B283" s="86"/>
      <c r="C283" s="87"/>
      <c r="D283" s="87"/>
      <c r="E283" s="87"/>
      <c r="F283" s="245"/>
      <c r="G283" s="88">
        <f t="shared" si="5"/>
        <v>0</v>
      </c>
    </row>
    <row r="284" spans="1:7" s="23" customFormat="1" ht="32.1" customHeight="1">
      <c r="A284" s="37"/>
      <c r="B284" s="86"/>
      <c r="C284" s="87"/>
      <c r="D284" s="87"/>
      <c r="E284" s="87"/>
      <c r="F284" s="245"/>
      <c r="G284" s="88">
        <f t="shared" si="5"/>
        <v>0</v>
      </c>
    </row>
    <row r="285" spans="1:7" s="23" customFormat="1" ht="32.1" customHeight="1">
      <c r="A285" s="37"/>
      <c r="B285" s="86"/>
      <c r="C285" s="87"/>
      <c r="D285" s="87"/>
      <c r="E285" s="87"/>
      <c r="F285" s="245"/>
      <c r="G285" s="88">
        <f t="shared" si="5"/>
        <v>0</v>
      </c>
    </row>
    <row r="286" spans="1:7" s="23" customFormat="1" ht="32.1" customHeight="1">
      <c r="A286" s="37"/>
      <c r="B286" s="86"/>
      <c r="C286" s="87"/>
      <c r="D286" s="87"/>
      <c r="E286" s="87"/>
      <c r="F286" s="245"/>
      <c r="G286" s="88">
        <f t="shared" si="5"/>
        <v>0</v>
      </c>
    </row>
    <row r="287" spans="1:7" s="23" customFormat="1" ht="32.1" customHeight="1">
      <c r="A287" s="37"/>
      <c r="B287" s="86"/>
      <c r="C287" s="87"/>
      <c r="D287" s="87"/>
      <c r="E287" s="87"/>
      <c r="F287" s="245"/>
      <c r="G287" s="88">
        <f t="shared" si="5"/>
        <v>0</v>
      </c>
    </row>
    <row r="288" spans="1:7" s="23" customFormat="1" ht="32.1" customHeight="1">
      <c r="A288" s="37"/>
      <c r="B288" s="86"/>
      <c r="C288" s="87"/>
      <c r="D288" s="87"/>
      <c r="E288" s="87"/>
      <c r="F288" s="245"/>
      <c r="G288" s="88">
        <f t="shared" si="5"/>
        <v>0</v>
      </c>
    </row>
    <row r="289" spans="1:7" s="23" customFormat="1" ht="32.1" customHeight="1">
      <c r="A289" s="37"/>
      <c r="B289" s="86"/>
      <c r="C289" s="87"/>
      <c r="D289" s="87"/>
      <c r="E289" s="87"/>
      <c r="F289" s="245"/>
      <c r="G289" s="88">
        <f t="shared" si="5"/>
        <v>0</v>
      </c>
    </row>
    <row r="290" spans="1:7" s="23" customFormat="1" ht="32.1" customHeight="1">
      <c r="A290" s="37"/>
      <c r="B290" s="86"/>
      <c r="C290" s="87"/>
      <c r="D290" s="87"/>
      <c r="E290" s="87"/>
      <c r="F290" s="245"/>
      <c r="G290" s="88">
        <f t="shared" si="5"/>
        <v>0</v>
      </c>
    </row>
    <row r="291" spans="1:7" s="23" customFormat="1" ht="32.1" customHeight="1">
      <c r="A291" s="37"/>
      <c r="B291" s="86"/>
      <c r="C291" s="87"/>
      <c r="D291" s="87"/>
      <c r="E291" s="87"/>
      <c r="F291" s="245"/>
      <c r="G291" s="88">
        <f t="shared" si="5"/>
        <v>0</v>
      </c>
    </row>
    <row r="292" spans="1:7" s="23" customFormat="1" ht="32.1" customHeight="1">
      <c r="A292" s="37"/>
      <c r="B292" s="86"/>
      <c r="C292" s="87"/>
      <c r="D292" s="87"/>
      <c r="E292" s="87"/>
      <c r="F292" s="245"/>
      <c r="G292" s="88">
        <f t="shared" si="5"/>
        <v>0</v>
      </c>
    </row>
    <row r="293" spans="1:7" s="23" customFormat="1" ht="32.1" customHeight="1">
      <c r="A293" s="37"/>
      <c r="B293" s="86"/>
      <c r="C293" s="87"/>
      <c r="D293" s="87"/>
      <c r="E293" s="87"/>
      <c r="F293" s="245"/>
      <c r="G293" s="88">
        <f t="shared" si="5"/>
        <v>0</v>
      </c>
    </row>
    <row r="294" spans="1:7" s="23" customFormat="1" ht="32.1" customHeight="1">
      <c r="A294" s="37"/>
      <c r="B294" s="86"/>
      <c r="C294" s="87"/>
      <c r="D294" s="87"/>
      <c r="E294" s="87"/>
      <c r="F294" s="245"/>
      <c r="G294" s="88">
        <f t="shared" si="5"/>
        <v>0</v>
      </c>
    </row>
    <row r="295" spans="1:7" s="23" customFormat="1" ht="32.1" customHeight="1">
      <c r="A295" s="37"/>
      <c r="B295" s="86"/>
      <c r="C295" s="87"/>
      <c r="D295" s="87"/>
      <c r="E295" s="87"/>
      <c r="F295" s="245"/>
      <c r="G295" s="88">
        <f t="shared" si="5"/>
        <v>0</v>
      </c>
    </row>
    <row r="296" spans="1:7" s="23" customFormat="1" ht="32.1" customHeight="1">
      <c r="A296" s="37"/>
      <c r="B296" s="86"/>
      <c r="C296" s="87"/>
      <c r="D296" s="87"/>
      <c r="E296" s="87"/>
      <c r="F296" s="245"/>
      <c r="G296" s="88">
        <f t="shared" si="5"/>
        <v>0</v>
      </c>
    </row>
    <row r="297" spans="1:7" s="23" customFormat="1" ht="32.1" customHeight="1">
      <c r="A297" s="37"/>
      <c r="B297" s="86"/>
      <c r="C297" s="87"/>
      <c r="D297" s="87"/>
      <c r="E297" s="87"/>
      <c r="F297" s="245"/>
      <c r="G297" s="88">
        <f t="shared" si="5"/>
        <v>0</v>
      </c>
    </row>
    <row r="298" spans="1:7" s="23" customFormat="1" ht="32.1" customHeight="1">
      <c r="A298" s="37"/>
      <c r="B298" s="86"/>
      <c r="C298" s="87"/>
      <c r="D298" s="87"/>
      <c r="E298" s="87"/>
      <c r="F298" s="245"/>
      <c r="G298" s="88">
        <f t="shared" si="5"/>
        <v>0</v>
      </c>
    </row>
    <row r="299" spans="1:7" s="23" customFormat="1" ht="32.1" customHeight="1">
      <c r="A299" s="37"/>
      <c r="B299" s="86"/>
      <c r="C299" s="87"/>
      <c r="D299" s="87"/>
      <c r="E299" s="87"/>
      <c r="F299" s="245"/>
      <c r="G299" s="88">
        <f t="shared" si="5"/>
        <v>0</v>
      </c>
    </row>
    <row r="300" spans="1:7" s="23" customFormat="1" ht="32.1" customHeight="1">
      <c r="A300" s="37"/>
      <c r="B300" s="86"/>
      <c r="C300" s="87"/>
      <c r="D300" s="87"/>
      <c r="E300" s="87"/>
      <c r="F300" s="245"/>
      <c r="G300" s="88">
        <f t="shared" si="5"/>
        <v>0</v>
      </c>
    </row>
    <row r="301" spans="1:7" s="23" customFormat="1" ht="32.1" customHeight="1">
      <c r="A301" s="37"/>
      <c r="B301" s="86"/>
      <c r="C301" s="87"/>
      <c r="D301" s="87"/>
      <c r="E301" s="87"/>
      <c r="F301" s="245"/>
      <c r="G301" s="88">
        <f t="shared" si="5"/>
        <v>0</v>
      </c>
    </row>
    <row r="302" spans="1:7" s="23" customFormat="1" ht="32.1" customHeight="1">
      <c r="A302" s="37"/>
      <c r="B302" s="86"/>
      <c r="C302" s="87"/>
      <c r="D302" s="87"/>
      <c r="E302" s="87"/>
      <c r="F302" s="245"/>
      <c r="G302" s="88">
        <f t="shared" si="5"/>
        <v>0</v>
      </c>
    </row>
    <row r="303" spans="1:7" s="23" customFormat="1" ht="32.1" customHeight="1">
      <c r="A303" s="37"/>
      <c r="B303" s="86"/>
      <c r="C303" s="87"/>
      <c r="D303" s="87"/>
      <c r="E303" s="87"/>
      <c r="F303" s="245"/>
      <c r="G303" s="88">
        <f t="shared" si="5"/>
        <v>0</v>
      </c>
    </row>
    <row r="304" spans="1:7" s="23" customFormat="1" ht="32.1" customHeight="1">
      <c r="A304" s="37"/>
      <c r="B304" s="86"/>
      <c r="C304" s="87"/>
      <c r="D304" s="87"/>
      <c r="E304" s="87"/>
      <c r="F304" s="245"/>
      <c r="G304" s="88">
        <f t="shared" si="5"/>
        <v>0</v>
      </c>
    </row>
    <row r="305" spans="1:7" s="23" customFormat="1" ht="32.1" customHeight="1">
      <c r="A305" s="37"/>
      <c r="B305" s="86"/>
      <c r="C305" s="87"/>
      <c r="D305" s="87"/>
      <c r="E305" s="87"/>
      <c r="F305" s="245"/>
      <c r="G305" s="88">
        <f t="shared" si="5"/>
        <v>0</v>
      </c>
    </row>
    <row r="306" spans="1:7" s="23" customFormat="1" ht="32.1" customHeight="1">
      <c r="A306" s="37"/>
      <c r="B306" s="86"/>
      <c r="C306" s="87"/>
      <c r="D306" s="87"/>
      <c r="E306" s="87"/>
      <c r="F306" s="245"/>
      <c r="G306" s="88">
        <f t="shared" si="5"/>
        <v>0</v>
      </c>
    </row>
    <row r="307" spans="1:7" s="23" customFormat="1" ht="32.1" customHeight="1">
      <c r="A307" s="37"/>
      <c r="B307" s="86"/>
      <c r="C307" s="87"/>
      <c r="D307" s="87"/>
      <c r="E307" s="87"/>
      <c r="F307" s="245"/>
      <c r="G307" s="88">
        <f t="shared" si="5"/>
        <v>0</v>
      </c>
    </row>
    <row r="308" spans="1:7" s="23" customFormat="1" ht="32.1" customHeight="1">
      <c r="A308" s="37"/>
      <c r="B308" s="86"/>
      <c r="C308" s="87"/>
      <c r="D308" s="87"/>
      <c r="E308" s="87"/>
      <c r="F308" s="245"/>
      <c r="G308" s="88">
        <f t="shared" si="5"/>
        <v>0</v>
      </c>
    </row>
    <row r="309" spans="1:7" s="23" customFormat="1" ht="32.1" customHeight="1">
      <c r="A309" s="37"/>
      <c r="B309" s="86"/>
      <c r="C309" s="87"/>
      <c r="D309" s="87"/>
      <c r="E309" s="87"/>
      <c r="F309" s="245"/>
      <c r="G309" s="88">
        <f t="shared" si="5"/>
        <v>0</v>
      </c>
    </row>
    <row r="310" spans="1:7" s="23" customFormat="1" ht="32.1" customHeight="1">
      <c r="A310" s="37"/>
      <c r="B310" s="86"/>
      <c r="C310" s="87"/>
      <c r="D310" s="87"/>
      <c r="E310" s="87"/>
      <c r="F310" s="245"/>
      <c r="G310" s="88">
        <f t="shared" si="5"/>
        <v>0</v>
      </c>
    </row>
    <row r="311" spans="1:7" s="23" customFormat="1" ht="32.1" customHeight="1">
      <c r="A311" s="37"/>
      <c r="B311" s="86"/>
      <c r="C311" s="87"/>
      <c r="D311" s="87"/>
      <c r="E311" s="87"/>
      <c r="F311" s="245"/>
      <c r="G311" s="88">
        <f t="shared" si="5"/>
        <v>0</v>
      </c>
    </row>
    <row r="312" spans="1:7" s="23" customFormat="1" ht="32.1" customHeight="1">
      <c r="A312" s="37"/>
      <c r="B312" s="86"/>
      <c r="C312" s="87"/>
      <c r="D312" s="87"/>
      <c r="E312" s="87"/>
      <c r="F312" s="245"/>
      <c r="G312" s="88">
        <f t="shared" si="5"/>
        <v>0</v>
      </c>
    </row>
    <row r="313" spans="1:7" s="23" customFormat="1" ht="32.1" customHeight="1">
      <c r="A313" s="37"/>
      <c r="B313" s="86"/>
      <c r="C313" s="87"/>
      <c r="D313" s="87"/>
      <c r="E313" s="87"/>
      <c r="F313" s="245"/>
      <c r="G313" s="88">
        <f t="shared" si="5"/>
        <v>0</v>
      </c>
    </row>
    <row r="314" spans="1:7" s="23" customFormat="1" ht="32.1" customHeight="1">
      <c r="A314" s="37"/>
      <c r="B314" s="86"/>
      <c r="C314" s="87"/>
      <c r="D314" s="87"/>
      <c r="E314" s="87"/>
      <c r="F314" s="245"/>
      <c r="G314" s="88">
        <f t="shared" si="5"/>
        <v>0</v>
      </c>
    </row>
    <row r="315" spans="1:7" s="23" customFormat="1" ht="32.1" customHeight="1">
      <c r="A315" s="37"/>
      <c r="B315" s="86"/>
      <c r="C315" s="87"/>
      <c r="D315" s="87"/>
      <c r="E315" s="87"/>
      <c r="F315" s="245"/>
      <c r="G315" s="88">
        <f t="shared" si="5"/>
        <v>0</v>
      </c>
    </row>
    <row r="316" spans="1:7" s="23" customFormat="1" ht="32.1" customHeight="1">
      <c r="A316" s="37"/>
      <c r="B316" s="86"/>
      <c r="C316" s="87"/>
      <c r="D316" s="87"/>
      <c r="E316" s="87"/>
      <c r="F316" s="245"/>
      <c r="G316" s="88">
        <f t="shared" si="5"/>
        <v>0</v>
      </c>
    </row>
    <row r="317" spans="1:7" s="23" customFormat="1" ht="32.1" customHeight="1">
      <c r="A317" s="37"/>
      <c r="B317" s="86"/>
      <c r="C317" s="87"/>
      <c r="D317" s="87"/>
      <c r="E317" s="87"/>
      <c r="F317" s="245"/>
      <c r="G317" s="88">
        <f t="shared" si="5"/>
        <v>0</v>
      </c>
    </row>
    <row r="318" spans="1:7" s="23" customFormat="1" ht="32.1" customHeight="1">
      <c r="A318" s="37"/>
      <c r="B318" s="86"/>
      <c r="C318" s="87"/>
      <c r="D318" s="87"/>
      <c r="E318" s="87"/>
      <c r="F318" s="245"/>
      <c r="G318" s="88">
        <f t="shared" si="5"/>
        <v>0</v>
      </c>
    </row>
    <row r="319" spans="1:7" s="23" customFormat="1" ht="32.1" customHeight="1">
      <c r="A319" s="37"/>
      <c r="B319" s="86"/>
      <c r="C319" s="87"/>
      <c r="D319" s="87"/>
      <c r="E319" s="87"/>
      <c r="F319" s="245"/>
      <c r="G319" s="88">
        <f t="shared" si="5"/>
        <v>0</v>
      </c>
    </row>
    <row r="320" spans="1:7" s="23" customFormat="1" ht="32.1" customHeight="1">
      <c r="A320" s="37"/>
      <c r="B320" s="86"/>
      <c r="C320" s="87"/>
      <c r="D320" s="87"/>
      <c r="E320" s="87"/>
      <c r="F320" s="245"/>
      <c r="G320" s="88">
        <f t="shared" si="5"/>
        <v>0</v>
      </c>
    </row>
    <row r="321" spans="1:7" s="23" customFormat="1" ht="32.1" customHeight="1">
      <c r="A321" s="37"/>
      <c r="B321" s="86"/>
      <c r="C321" s="87"/>
      <c r="D321" s="87"/>
      <c r="E321" s="87"/>
      <c r="F321" s="245"/>
      <c r="G321" s="88">
        <f t="shared" si="5"/>
        <v>0</v>
      </c>
    </row>
    <row r="322" spans="1:7" s="23" customFormat="1" ht="32.1" customHeight="1">
      <c r="A322" s="37"/>
      <c r="B322" s="86"/>
      <c r="C322" s="87"/>
      <c r="D322" s="87"/>
      <c r="E322" s="87"/>
      <c r="F322" s="245"/>
      <c r="G322" s="88">
        <f t="shared" si="5"/>
        <v>0</v>
      </c>
    </row>
    <row r="323" spans="1:7" s="23" customFormat="1" ht="32.1" customHeight="1">
      <c r="A323" s="37"/>
      <c r="B323" s="86"/>
      <c r="C323" s="87"/>
      <c r="D323" s="87"/>
      <c r="E323" s="87"/>
      <c r="F323" s="245"/>
      <c r="G323" s="88">
        <f t="shared" si="5"/>
        <v>0</v>
      </c>
    </row>
    <row r="324" spans="1:7" s="23" customFormat="1" ht="32.1" customHeight="1">
      <c r="A324" s="37"/>
      <c r="B324" s="86"/>
      <c r="C324" s="87"/>
      <c r="D324" s="87"/>
      <c r="E324" s="87"/>
      <c r="F324" s="245"/>
      <c r="G324" s="88">
        <f t="shared" si="5"/>
        <v>0</v>
      </c>
    </row>
    <row r="325" spans="1:7" s="23" customFormat="1" ht="32.1" customHeight="1">
      <c r="A325" s="37"/>
      <c r="B325" s="86"/>
      <c r="C325" s="87"/>
      <c r="D325" s="87"/>
      <c r="E325" s="87"/>
      <c r="F325" s="245"/>
      <c r="G325" s="88">
        <f t="shared" si="5"/>
        <v>0</v>
      </c>
    </row>
    <row r="326" spans="1:7" s="23" customFormat="1" ht="32.1" customHeight="1">
      <c r="A326" s="37"/>
      <c r="B326" s="86"/>
      <c r="C326" s="87"/>
      <c r="D326" s="87"/>
      <c r="E326" s="87"/>
      <c r="F326" s="245"/>
      <c r="G326" s="88">
        <f t="shared" si="5"/>
        <v>0</v>
      </c>
    </row>
    <row r="327" spans="1:7" s="23" customFormat="1" ht="32.1" customHeight="1">
      <c r="A327" s="37"/>
      <c r="B327" s="86"/>
      <c r="C327" s="87"/>
      <c r="D327" s="87"/>
      <c r="E327" s="87"/>
      <c r="F327" s="245"/>
      <c r="G327" s="88">
        <f t="shared" si="5"/>
        <v>0</v>
      </c>
    </row>
    <row r="328" spans="1:7" s="23" customFormat="1" ht="32.1" customHeight="1">
      <c r="A328" s="37"/>
      <c r="B328" s="86"/>
      <c r="C328" s="87"/>
      <c r="D328" s="87"/>
      <c r="E328" s="87"/>
      <c r="F328" s="245"/>
      <c r="G328" s="88">
        <f t="shared" si="5"/>
        <v>0</v>
      </c>
    </row>
    <row r="329" spans="1:7" s="23" customFormat="1" ht="32.1" customHeight="1">
      <c r="A329" s="37"/>
      <c r="B329" s="86"/>
      <c r="C329" s="87"/>
      <c r="D329" s="87"/>
      <c r="E329" s="87"/>
      <c r="F329" s="245"/>
      <c r="G329" s="88">
        <f t="shared" si="5"/>
        <v>0</v>
      </c>
    </row>
    <row r="330" spans="1:7" s="23" customFormat="1" ht="32.1" customHeight="1">
      <c r="A330" s="37"/>
      <c r="B330" s="86"/>
      <c r="C330" s="87"/>
      <c r="D330" s="87"/>
      <c r="E330" s="87"/>
      <c r="F330" s="245"/>
      <c r="G330" s="88">
        <f t="shared" si="5"/>
        <v>0</v>
      </c>
    </row>
    <row r="331" spans="1:7" s="23" customFormat="1" ht="32.1" customHeight="1">
      <c r="A331" s="37"/>
      <c r="B331" s="86"/>
      <c r="C331" s="87"/>
      <c r="D331" s="87"/>
      <c r="E331" s="87"/>
      <c r="F331" s="245"/>
      <c r="G331" s="88">
        <f t="shared" si="5"/>
        <v>0</v>
      </c>
    </row>
    <row r="332" spans="1:7" s="23" customFormat="1" ht="32.1" customHeight="1">
      <c r="A332" s="37"/>
      <c r="B332" s="86"/>
      <c r="C332" s="87"/>
      <c r="D332" s="87"/>
      <c r="E332" s="87"/>
      <c r="F332" s="245"/>
      <c r="G332" s="88">
        <f t="shared" si="5"/>
        <v>0</v>
      </c>
    </row>
    <row r="333" spans="1:7" s="23" customFormat="1" ht="32.1" customHeight="1">
      <c r="A333" s="37"/>
      <c r="B333" s="86"/>
      <c r="C333" s="87"/>
      <c r="D333" s="87"/>
      <c r="E333" s="87"/>
      <c r="F333" s="245"/>
      <c r="G333" s="88">
        <f t="shared" si="5"/>
        <v>0</v>
      </c>
    </row>
    <row r="334" spans="1:7" s="23" customFormat="1" ht="32.1" customHeight="1">
      <c r="A334" s="37"/>
      <c r="B334" s="86"/>
      <c r="C334" s="87"/>
      <c r="D334" s="87"/>
      <c r="E334" s="87"/>
      <c r="F334" s="245"/>
      <c r="G334" s="88">
        <f t="shared" si="5"/>
        <v>0</v>
      </c>
    </row>
    <row r="335" spans="1:7" s="23" customFormat="1" ht="32.1" customHeight="1">
      <c r="A335" s="37"/>
      <c r="B335" s="86"/>
      <c r="C335" s="87"/>
      <c r="D335" s="87"/>
      <c r="E335" s="87"/>
      <c r="F335" s="245"/>
      <c r="G335" s="88">
        <f t="shared" si="5"/>
        <v>0</v>
      </c>
    </row>
    <row r="336" spans="1:7" s="23" customFormat="1" ht="32.1" customHeight="1">
      <c r="A336" s="37"/>
      <c r="B336" s="86"/>
      <c r="C336" s="87"/>
      <c r="D336" s="87"/>
      <c r="E336" s="87"/>
      <c r="F336" s="245"/>
      <c r="G336" s="88">
        <f t="shared" si="5"/>
        <v>0</v>
      </c>
    </row>
    <row r="337" spans="1:7" s="23" customFormat="1" ht="32.1" customHeight="1">
      <c r="A337" s="37"/>
      <c r="B337" s="86"/>
      <c r="C337" s="87"/>
      <c r="D337" s="87"/>
      <c r="E337" s="87"/>
      <c r="F337" s="245"/>
      <c r="G337" s="88">
        <f t="shared" si="5"/>
        <v>0</v>
      </c>
    </row>
    <row r="338" spans="1:7" s="23" customFormat="1" ht="32.1" customHeight="1">
      <c r="A338" s="37"/>
      <c r="B338" s="86"/>
      <c r="C338" s="87"/>
      <c r="D338" s="87"/>
      <c r="E338" s="87"/>
      <c r="F338" s="245"/>
      <c r="G338" s="88">
        <f t="shared" si="5"/>
        <v>0</v>
      </c>
    </row>
    <row r="339" spans="1:7" s="23" customFormat="1" ht="32.1" customHeight="1">
      <c r="A339" s="37"/>
      <c r="B339" s="86"/>
      <c r="C339" s="87"/>
      <c r="D339" s="87"/>
      <c r="E339" s="87"/>
      <c r="F339" s="245"/>
      <c r="G339" s="88">
        <f t="shared" si="5"/>
        <v>0</v>
      </c>
    </row>
    <row r="340" spans="1:7" s="23" customFormat="1" ht="32.1" customHeight="1">
      <c r="A340" s="37"/>
      <c r="B340" s="86"/>
      <c r="C340" s="87"/>
      <c r="D340" s="87"/>
      <c r="E340" s="87"/>
      <c r="F340" s="245"/>
      <c r="G340" s="88">
        <f t="shared" si="5"/>
        <v>0</v>
      </c>
    </row>
    <row r="341" spans="1:7" s="23" customFormat="1" ht="32.1" customHeight="1">
      <c r="A341" s="37"/>
      <c r="B341" s="86"/>
      <c r="C341" s="87"/>
      <c r="D341" s="87"/>
      <c r="E341" s="87"/>
      <c r="F341" s="245"/>
      <c r="G341" s="88">
        <f t="shared" ref="G341:G404" si="6">C341-D341+(E341+F341)</f>
        <v>0</v>
      </c>
    </row>
    <row r="342" spans="1:7" s="23" customFormat="1" ht="32.1" customHeight="1">
      <c r="A342" s="37"/>
      <c r="B342" s="86"/>
      <c r="C342" s="87"/>
      <c r="D342" s="87"/>
      <c r="E342" s="87"/>
      <c r="F342" s="245"/>
      <c r="G342" s="88">
        <f t="shared" si="6"/>
        <v>0</v>
      </c>
    </row>
    <row r="343" spans="1:7" s="23" customFormat="1" ht="32.1" customHeight="1">
      <c r="A343" s="37"/>
      <c r="B343" s="86"/>
      <c r="C343" s="87"/>
      <c r="D343" s="87"/>
      <c r="E343" s="87"/>
      <c r="F343" s="245"/>
      <c r="G343" s="88">
        <f t="shared" si="6"/>
        <v>0</v>
      </c>
    </row>
    <row r="344" spans="1:7" s="23" customFormat="1" ht="32.1" customHeight="1">
      <c r="A344" s="37"/>
      <c r="B344" s="86"/>
      <c r="C344" s="87"/>
      <c r="D344" s="87"/>
      <c r="E344" s="87"/>
      <c r="F344" s="245"/>
      <c r="G344" s="88">
        <f t="shared" si="6"/>
        <v>0</v>
      </c>
    </row>
    <row r="345" spans="1:7" s="23" customFormat="1" ht="32.1" customHeight="1">
      <c r="A345" s="37"/>
      <c r="B345" s="86"/>
      <c r="C345" s="87"/>
      <c r="D345" s="87"/>
      <c r="E345" s="87"/>
      <c r="F345" s="245"/>
      <c r="G345" s="88">
        <f t="shared" si="6"/>
        <v>0</v>
      </c>
    </row>
    <row r="346" spans="1:7" s="23" customFormat="1" ht="32.1" customHeight="1">
      <c r="A346" s="37"/>
      <c r="B346" s="86"/>
      <c r="C346" s="87"/>
      <c r="D346" s="87"/>
      <c r="E346" s="87"/>
      <c r="F346" s="245"/>
      <c r="G346" s="88">
        <f t="shared" si="6"/>
        <v>0</v>
      </c>
    </row>
    <row r="347" spans="1:7" s="23" customFormat="1" ht="32.1" customHeight="1">
      <c r="A347" s="37"/>
      <c r="B347" s="86"/>
      <c r="C347" s="87"/>
      <c r="D347" s="87"/>
      <c r="E347" s="87"/>
      <c r="F347" s="245"/>
      <c r="G347" s="88">
        <f t="shared" si="6"/>
        <v>0</v>
      </c>
    </row>
    <row r="348" spans="1:7" s="23" customFormat="1" ht="32.1" customHeight="1">
      <c r="A348" s="37"/>
      <c r="B348" s="86"/>
      <c r="C348" s="87"/>
      <c r="D348" s="87"/>
      <c r="E348" s="87"/>
      <c r="F348" s="245"/>
      <c r="G348" s="88">
        <f t="shared" si="6"/>
        <v>0</v>
      </c>
    </row>
    <row r="349" spans="1:7" s="23" customFormat="1" ht="32.1" customHeight="1">
      <c r="A349" s="37"/>
      <c r="B349" s="86"/>
      <c r="C349" s="87"/>
      <c r="D349" s="87"/>
      <c r="E349" s="87"/>
      <c r="F349" s="245"/>
      <c r="G349" s="88">
        <f t="shared" si="6"/>
        <v>0</v>
      </c>
    </row>
    <row r="350" spans="1:7" s="23" customFormat="1" ht="32.1" customHeight="1">
      <c r="A350" s="37"/>
      <c r="B350" s="86"/>
      <c r="C350" s="87"/>
      <c r="D350" s="87"/>
      <c r="E350" s="87"/>
      <c r="F350" s="245"/>
      <c r="G350" s="88">
        <f t="shared" si="6"/>
        <v>0</v>
      </c>
    </row>
    <row r="351" spans="1:7" s="23" customFormat="1" ht="32.1" customHeight="1">
      <c r="A351" s="37"/>
      <c r="B351" s="86"/>
      <c r="C351" s="87"/>
      <c r="D351" s="87"/>
      <c r="E351" s="87"/>
      <c r="F351" s="245"/>
      <c r="G351" s="88">
        <f t="shared" si="6"/>
        <v>0</v>
      </c>
    </row>
    <row r="352" spans="1:7" s="23" customFormat="1" ht="32.1" customHeight="1">
      <c r="A352" s="37"/>
      <c r="B352" s="86"/>
      <c r="C352" s="87"/>
      <c r="D352" s="87"/>
      <c r="E352" s="87"/>
      <c r="F352" s="245"/>
      <c r="G352" s="88">
        <f t="shared" si="6"/>
        <v>0</v>
      </c>
    </row>
    <row r="353" spans="1:7" s="23" customFormat="1" ht="32.1" customHeight="1">
      <c r="A353" s="37"/>
      <c r="B353" s="86"/>
      <c r="C353" s="87"/>
      <c r="D353" s="87"/>
      <c r="E353" s="87"/>
      <c r="F353" s="245"/>
      <c r="G353" s="88">
        <f t="shared" si="6"/>
        <v>0</v>
      </c>
    </row>
    <row r="354" spans="1:7" s="23" customFormat="1" ht="32.1" customHeight="1">
      <c r="A354" s="37"/>
      <c r="B354" s="86"/>
      <c r="C354" s="87"/>
      <c r="D354" s="87"/>
      <c r="E354" s="87"/>
      <c r="F354" s="245"/>
      <c r="G354" s="88">
        <f t="shared" si="6"/>
        <v>0</v>
      </c>
    </row>
    <row r="355" spans="1:7" s="23" customFormat="1" ht="32.1" customHeight="1">
      <c r="A355" s="37"/>
      <c r="B355" s="86"/>
      <c r="C355" s="87"/>
      <c r="D355" s="87"/>
      <c r="E355" s="87"/>
      <c r="F355" s="245"/>
      <c r="G355" s="88">
        <f t="shared" si="6"/>
        <v>0</v>
      </c>
    </row>
    <row r="356" spans="1:7" s="23" customFormat="1" ht="32.1" customHeight="1">
      <c r="A356" s="37"/>
      <c r="B356" s="86"/>
      <c r="C356" s="87"/>
      <c r="D356" s="87"/>
      <c r="E356" s="87"/>
      <c r="F356" s="245"/>
      <c r="G356" s="88">
        <f t="shared" si="6"/>
        <v>0</v>
      </c>
    </row>
    <row r="357" spans="1:7" s="23" customFormat="1" ht="32.1" customHeight="1">
      <c r="A357" s="37"/>
      <c r="B357" s="86"/>
      <c r="C357" s="87"/>
      <c r="D357" s="87"/>
      <c r="E357" s="87"/>
      <c r="F357" s="245"/>
      <c r="G357" s="88">
        <f t="shared" si="6"/>
        <v>0</v>
      </c>
    </row>
    <row r="358" spans="1:7" s="23" customFormat="1" ht="32.1" customHeight="1">
      <c r="A358" s="37"/>
      <c r="B358" s="86"/>
      <c r="C358" s="87"/>
      <c r="D358" s="87"/>
      <c r="E358" s="87"/>
      <c r="F358" s="245"/>
      <c r="G358" s="88">
        <f t="shared" si="6"/>
        <v>0</v>
      </c>
    </row>
    <row r="359" spans="1:7" s="23" customFormat="1" ht="32.1" customHeight="1">
      <c r="A359" s="37"/>
      <c r="B359" s="86"/>
      <c r="C359" s="87"/>
      <c r="D359" s="87"/>
      <c r="E359" s="87"/>
      <c r="F359" s="245"/>
      <c r="G359" s="88">
        <f t="shared" si="6"/>
        <v>0</v>
      </c>
    </row>
    <row r="360" spans="1:7" s="23" customFormat="1" ht="32.1" customHeight="1">
      <c r="A360" s="37"/>
      <c r="B360" s="86"/>
      <c r="C360" s="87"/>
      <c r="D360" s="87"/>
      <c r="E360" s="87"/>
      <c r="F360" s="245"/>
      <c r="G360" s="88">
        <f t="shared" si="6"/>
        <v>0</v>
      </c>
    </row>
    <row r="361" spans="1:7" s="23" customFormat="1" ht="32.1" customHeight="1">
      <c r="A361" s="37"/>
      <c r="B361" s="86"/>
      <c r="C361" s="87"/>
      <c r="D361" s="87"/>
      <c r="E361" s="87"/>
      <c r="F361" s="245"/>
      <c r="G361" s="88">
        <f t="shared" si="6"/>
        <v>0</v>
      </c>
    </row>
    <row r="362" spans="1:7" s="23" customFormat="1" ht="32.1" customHeight="1">
      <c r="A362" s="37"/>
      <c r="B362" s="86"/>
      <c r="C362" s="87"/>
      <c r="D362" s="87"/>
      <c r="E362" s="87"/>
      <c r="F362" s="245"/>
      <c r="G362" s="88">
        <f t="shared" si="6"/>
        <v>0</v>
      </c>
    </row>
    <row r="363" spans="1:7" s="23" customFormat="1" ht="32.1" customHeight="1">
      <c r="A363" s="37"/>
      <c r="B363" s="86"/>
      <c r="C363" s="87"/>
      <c r="D363" s="87"/>
      <c r="E363" s="87"/>
      <c r="F363" s="245"/>
      <c r="G363" s="88">
        <f t="shared" si="6"/>
        <v>0</v>
      </c>
    </row>
    <row r="364" spans="1:7" s="23" customFormat="1" ht="32.1" customHeight="1">
      <c r="A364" s="37"/>
      <c r="B364" s="86"/>
      <c r="C364" s="87"/>
      <c r="D364" s="87"/>
      <c r="E364" s="87"/>
      <c r="F364" s="245"/>
      <c r="G364" s="88">
        <f t="shared" si="6"/>
        <v>0</v>
      </c>
    </row>
    <row r="365" spans="1:7" s="23" customFormat="1" ht="32.1" customHeight="1">
      <c r="A365" s="37"/>
      <c r="B365" s="86"/>
      <c r="C365" s="87"/>
      <c r="D365" s="87"/>
      <c r="E365" s="87"/>
      <c r="F365" s="245"/>
      <c r="G365" s="88">
        <f t="shared" si="6"/>
        <v>0</v>
      </c>
    </row>
    <row r="366" spans="1:7" s="23" customFormat="1" ht="32.1" customHeight="1">
      <c r="A366" s="37"/>
      <c r="B366" s="86"/>
      <c r="C366" s="87"/>
      <c r="D366" s="87"/>
      <c r="E366" s="87"/>
      <c r="F366" s="245"/>
      <c r="G366" s="88">
        <f t="shared" si="6"/>
        <v>0</v>
      </c>
    </row>
    <row r="367" spans="1:7" s="23" customFormat="1" ht="32.1" customHeight="1">
      <c r="A367" s="37"/>
      <c r="B367" s="86"/>
      <c r="C367" s="87"/>
      <c r="D367" s="87"/>
      <c r="E367" s="87"/>
      <c r="F367" s="245"/>
      <c r="G367" s="88">
        <f t="shared" si="6"/>
        <v>0</v>
      </c>
    </row>
    <row r="368" spans="1:7" s="23" customFormat="1" ht="32.1" customHeight="1">
      <c r="A368" s="37"/>
      <c r="B368" s="86"/>
      <c r="C368" s="87"/>
      <c r="D368" s="87"/>
      <c r="E368" s="87"/>
      <c r="F368" s="245"/>
      <c r="G368" s="88">
        <f t="shared" si="6"/>
        <v>0</v>
      </c>
    </row>
    <row r="369" spans="1:7" s="23" customFormat="1" ht="32.1" customHeight="1">
      <c r="A369" s="37"/>
      <c r="B369" s="86"/>
      <c r="C369" s="87"/>
      <c r="D369" s="87"/>
      <c r="E369" s="87"/>
      <c r="F369" s="245"/>
      <c r="G369" s="88">
        <f t="shared" si="6"/>
        <v>0</v>
      </c>
    </row>
    <row r="370" spans="1:7" s="23" customFormat="1" ht="32.1" customHeight="1">
      <c r="A370" s="37"/>
      <c r="B370" s="86"/>
      <c r="C370" s="87"/>
      <c r="D370" s="87"/>
      <c r="E370" s="87"/>
      <c r="F370" s="245"/>
      <c r="G370" s="88">
        <f t="shared" si="6"/>
        <v>0</v>
      </c>
    </row>
    <row r="371" spans="1:7" s="23" customFormat="1" ht="32.1" customHeight="1">
      <c r="A371" s="37"/>
      <c r="B371" s="86"/>
      <c r="C371" s="87"/>
      <c r="D371" s="87"/>
      <c r="E371" s="87"/>
      <c r="F371" s="245"/>
      <c r="G371" s="88">
        <f t="shared" si="6"/>
        <v>0</v>
      </c>
    </row>
    <row r="372" spans="1:7" s="23" customFormat="1" ht="32.1" customHeight="1">
      <c r="A372" s="37"/>
      <c r="B372" s="86"/>
      <c r="C372" s="87"/>
      <c r="D372" s="87"/>
      <c r="E372" s="87"/>
      <c r="F372" s="245"/>
      <c r="G372" s="88">
        <f t="shared" si="6"/>
        <v>0</v>
      </c>
    </row>
    <row r="373" spans="1:7" s="23" customFormat="1" ht="32.1" customHeight="1">
      <c r="A373" s="37"/>
      <c r="B373" s="86"/>
      <c r="C373" s="87"/>
      <c r="D373" s="87"/>
      <c r="E373" s="87"/>
      <c r="F373" s="245"/>
      <c r="G373" s="88">
        <f t="shared" si="6"/>
        <v>0</v>
      </c>
    </row>
    <row r="374" spans="1:7" s="23" customFormat="1" ht="32.1" customHeight="1">
      <c r="A374" s="37"/>
      <c r="B374" s="86"/>
      <c r="C374" s="87"/>
      <c r="D374" s="87"/>
      <c r="E374" s="87"/>
      <c r="F374" s="245"/>
      <c r="G374" s="88">
        <f t="shared" si="6"/>
        <v>0</v>
      </c>
    </row>
    <row r="375" spans="1:7" s="23" customFormat="1" ht="32.1" customHeight="1">
      <c r="A375" s="37"/>
      <c r="B375" s="86"/>
      <c r="C375" s="87"/>
      <c r="D375" s="87"/>
      <c r="E375" s="87"/>
      <c r="F375" s="245"/>
      <c r="G375" s="88">
        <f t="shared" si="6"/>
        <v>0</v>
      </c>
    </row>
    <row r="376" spans="1:7" s="23" customFormat="1" ht="32.1" customHeight="1">
      <c r="A376" s="37"/>
      <c r="B376" s="86"/>
      <c r="C376" s="87"/>
      <c r="D376" s="87"/>
      <c r="E376" s="87"/>
      <c r="F376" s="245"/>
      <c r="G376" s="88">
        <f t="shared" si="6"/>
        <v>0</v>
      </c>
    </row>
    <row r="377" spans="1:7" s="23" customFormat="1" ht="32.1" customHeight="1">
      <c r="A377" s="37"/>
      <c r="B377" s="86"/>
      <c r="C377" s="87"/>
      <c r="D377" s="87"/>
      <c r="E377" s="87"/>
      <c r="F377" s="245"/>
      <c r="G377" s="88">
        <f t="shared" si="6"/>
        <v>0</v>
      </c>
    </row>
    <row r="378" spans="1:7" s="23" customFormat="1" ht="32.1" customHeight="1">
      <c r="A378" s="37"/>
      <c r="B378" s="86"/>
      <c r="C378" s="87"/>
      <c r="D378" s="87"/>
      <c r="E378" s="87"/>
      <c r="F378" s="245"/>
      <c r="G378" s="88">
        <f t="shared" si="6"/>
        <v>0</v>
      </c>
    </row>
    <row r="379" spans="1:7" s="23" customFormat="1" ht="32.1" customHeight="1">
      <c r="A379" s="37"/>
      <c r="B379" s="86"/>
      <c r="C379" s="87"/>
      <c r="D379" s="87"/>
      <c r="E379" s="87"/>
      <c r="F379" s="245"/>
      <c r="G379" s="88">
        <f t="shared" si="6"/>
        <v>0</v>
      </c>
    </row>
    <row r="380" spans="1:7" s="23" customFormat="1" ht="32.1" customHeight="1">
      <c r="A380" s="37"/>
      <c r="B380" s="86"/>
      <c r="C380" s="87"/>
      <c r="D380" s="87"/>
      <c r="E380" s="87"/>
      <c r="F380" s="245"/>
      <c r="G380" s="88">
        <f t="shared" si="6"/>
        <v>0</v>
      </c>
    </row>
    <row r="381" spans="1:7" s="23" customFormat="1" ht="32.1" customHeight="1">
      <c r="A381" s="37"/>
      <c r="B381" s="86"/>
      <c r="C381" s="87"/>
      <c r="D381" s="87"/>
      <c r="E381" s="87"/>
      <c r="F381" s="245"/>
      <c r="G381" s="88">
        <f t="shared" si="6"/>
        <v>0</v>
      </c>
    </row>
    <row r="382" spans="1:7" s="23" customFormat="1" ht="32.1" customHeight="1">
      <c r="A382" s="37"/>
      <c r="B382" s="86"/>
      <c r="C382" s="87"/>
      <c r="D382" s="87"/>
      <c r="E382" s="87"/>
      <c r="F382" s="245"/>
      <c r="G382" s="88">
        <f t="shared" si="6"/>
        <v>0</v>
      </c>
    </row>
    <row r="383" spans="1:7" s="23" customFormat="1" ht="32.1" customHeight="1">
      <c r="A383" s="37"/>
      <c r="B383" s="86"/>
      <c r="C383" s="87"/>
      <c r="D383" s="87"/>
      <c r="E383" s="87"/>
      <c r="F383" s="245"/>
      <c r="G383" s="88">
        <f t="shared" si="6"/>
        <v>0</v>
      </c>
    </row>
    <row r="384" spans="1:7" s="23" customFormat="1" ht="32.1" customHeight="1">
      <c r="A384" s="37"/>
      <c r="B384" s="86"/>
      <c r="C384" s="87"/>
      <c r="D384" s="87"/>
      <c r="E384" s="87"/>
      <c r="F384" s="245"/>
      <c r="G384" s="88">
        <f t="shared" si="6"/>
        <v>0</v>
      </c>
    </row>
    <row r="385" spans="1:7" s="23" customFormat="1" ht="32.1" customHeight="1">
      <c r="A385" s="37"/>
      <c r="B385" s="86"/>
      <c r="C385" s="87"/>
      <c r="D385" s="87"/>
      <c r="E385" s="87"/>
      <c r="F385" s="245"/>
      <c r="G385" s="88">
        <f t="shared" si="6"/>
        <v>0</v>
      </c>
    </row>
    <row r="386" spans="1:7" s="23" customFormat="1" ht="32.1" customHeight="1">
      <c r="A386" s="37"/>
      <c r="B386" s="86"/>
      <c r="C386" s="87"/>
      <c r="D386" s="87"/>
      <c r="E386" s="87"/>
      <c r="F386" s="245"/>
      <c r="G386" s="88">
        <f t="shared" si="6"/>
        <v>0</v>
      </c>
    </row>
    <row r="387" spans="1:7" s="23" customFormat="1" ht="32.1" customHeight="1">
      <c r="A387" s="37"/>
      <c r="B387" s="86"/>
      <c r="C387" s="87"/>
      <c r="D387" s="87"/>
      <c r="E387" s="87"/>
      <c r="F387" s="245"/>
      <c r="G387" s="88">
        <f t="shared" si="6"/>
        <v>0</v>
      </c>
    </row>
    <row r="388" spans="1:7" s="23" customFormat="1" ht="32.1" customHeight="1">
      <c r="A388" s="37"/>
      <c r="B388" s="86"/>
      <c r="C388" s="87"/>
      <c r="D388" s="87"/>
      <c r="E388" s="87"/>
      <c r="F388" s="245"/>
      <c r="G388" s="88">
        <f t="shared" si="6"/>
        <v>0</v>
      </c>
    </row>
    <row r="389" spans="1:7" s="23" customFormat="1" ht="32.1" customHeight="1">
      <c r="A389" s="37"/>
      <c r="B389" s="86"/>
      <c r="C389" s="87"/>
      <c r="D389" s="87"/>
      <c r="E389" s="87"/>
      <c r="F389" s="245"/>
      <c r="G389" s="88">
        <f t="shared" si="6"/>
        <v>0</v>
      </c>
    </row>
    <row r="390" spans="1:7" s="23" customFormat="1" ht="32.1" customHeight="1">
      <c r="A390" s="37"/>
      <c r="B390" s="86"/>
      <c r="C390" s="87"/>
      <c r="D390" s="87"/>
      <c r="E390" s="87"/>
      <c r="F390" s="245"/>
      <c r="G390" s="88">
        <f t="shared" si="6"/>
        <v>0</v>
      </c>
    </row>
    <row r="391" spans="1:7" s="23" customFormat="1" ht="32.1" customHeight="1">
      <c r="A391" s="37"/>
      <c r="B391" s="86"/>
      <c r="C391" s="87"/>
      <c r="D391" s="87"/>
      <c r="E391" s="87"/>
      <c r="F391" s="245"/>
      <c r="G391" s="88">
        <f t="shared" si="6"/>
        <v>0</v>
      </c>
    </row>
    <row r="392" spans="1:7" s="23" customFormat="1" ht="32.1" customHeight="1">
      <c r="A392" s="37"/>
      <c r="B392" s="86"/>
      <c r="C392" s="87"/>
      <c r="D392" s="87"/>
      <c r="E392" s="87"/>
      <c r="F392" s="245"/>
      <c r="G392" s="88">
        <f t="shared" si="6"/>
        <v>0</v>
      </c>
    </row>
    <row r="393" spans="1:7" s="23" customFormat="1" ht="32.1" customHeight="1">
      <c r="A393" s="37"/>
      <c r="B393" s="86"/>
      <c r="C393" s="87"/>
      <c r="D393" s="87"/>
      <c r="E393" s="87"/>
      <c r="F393" s="245"/>
      <c r="G393" s="88">
        <f t="shared" si="6"/>
        <v>0</v>
      </c>
    </row>
    <row r="394" spans="1:7" s="23" customFormat="1" ht="32.1" customHeight="1">
      <c r="A394" s="37"/>
      <c r="B394" s="86"/>
      <c r="C394" s="87"/>
      <c r="D394" s="87"/>
      <c r="E394" s="87"/>
      <c r="F394" s="245"/>
      <c r="G394" s="88">
        <f t="shared" si="6"/>
        <v>0</v>
      </c>
    </row>
    <row r="395" spans="1:7" s="23" customFormat="1" ht="32.1" customHeight="1">
      <c r="A395" s="37"/>
      <c r="B395" s="86"/>
      <c r="C395" s="87"/>
      <c r="D395" s="87"/>
      <c r="E395" s="87"/>
      <c r="F395" s="245"/>
      <c r="G395" s="88">
        <f t="shared" si="6"/>
        <v>0</v>
      </c>
    </row>
    <row r="396" spans="1:7" s="23" customFormat="1" ht="32.1" customHeight="1">
      <c r="A396" s="37"/>
      <c r="B396" s="86"/>
      <c r="C396" s="87"/>
      <c r="D396" s="87"/>
      <c r="E396" s="87"/>
      <c r="F396" s="245"/>
      <c r="G396" s="88">
        <f t="shared" si="6"/>
        <v>0</v>
      </c>
    </row>
    <row r="397" spans="1:7" s="23" customFormat="1" ht="32.1" customHeight="1">
      <c r="A397" s="37"/>
      <c r="B397" s="86"/>
      <c r="C397" s="87"/>
      <c r="D397" s="87"/>
      <c r="E397" s="87"/>
      <c r="F397" s="245"/>
      <c r="G397" s="88">
        <f t="shared" si="6"/>
        <v>0</v>
      </c>
    </row>
    <row r="398" spans="1:7" s="23" customFormat="1" ht="32.1" customHeight="1">
      <c r="A398" s="37"/>
      <c r="B398" s="86"/>
      <c r="C398" s="87"/>
      <c r="D398" s="87"/>
      <c r="E398" s="87"/>
      <c r="F398" s="245"/>
      <c r="G398" s="88">
        <f t="shared" si="6"/>
        <v>0</v>
      </c>
    </row>
    <row r="399" spans="1:7" s="23" customFormat="1" ht="32.1" customHeight="1">
      <c r="A399" s="37"/>
      <c r="B399" s="86"/>
      <c r="C399" s="87"/>
      <c r="D399" s="87"/>
      <c r="E399" s="87"/>
      <c r="F399" s="245"/>
      <c r="G399" s="88">
        <f t="shared" si="6"/>
        <v>0</v>
      </c>
    </row>
    <row r="400" spans="1:7" s="23" customFormat="1" ht="32.1" customHeight="1">
      <c r="A400" s="37"/>
      <c r="B400" s="86"/>
      <c r="C400" s="87"/>
      <c r="D400" s="87"/>
      <c r="E400" s="87"/>
      <c r="F400" s="245"/>
      <c r="G400" s="88">
        <f t="shared" si="6"/>
        <v>0</v>
      </c>
    </row>
    <row r="401" spans="1:7" s="23" customFormat="1" ht="32.1" customHeight="1">
      <c r="A401" s="37"/>
      <c r="B401" s="86"/>
      <c r="C401" s="87"/>
      <c r="D401" s="87"/>
      <c r="E401" s="87"/>
      <c r="F401" s="245"/>
      <c r="G401" s="88">
        <f t="shared" si="6"/>
        <v>0</v>
      </c>
    </row>
    <row r="402" spans="1:7" s="23" customFormat="1" ht="32.1" customHeight="1">
      <c r="A402" s="37"/>
      <c r="B402" s="86"/>
      <c r="C402" s="87"/>
      <c r="D402" s="87"/>
      <c r="E402" s="87"/>
      <c r="F402" s="245"/>
      <c r="G402" s="88">
        <f t="shared" si="6"/>
        <v>0</v>
      </c>
    </row>
    <row r="403" spans="1:7" s="23" customFormat="1" ht="32.1" customHeight="1">
      <c r="A403" s="37"/>
      <c r="B403" s="86"/>
      <c r="C403" s="87"/>
      <c r="D403" s="87"/>
      <c r="E403" s="87"/>
      <c r="F403" s="245"/>
      <c r="G403" s="88">
        <f t="shared" si="6"/>
        <v>0</v>
      </c>
    </row>
    <row r="404" spans="1:7" s="23" customFormat="1" ht="32.1" customHeight="1">
      <c r="A404" s="37"/>
      <c r="B404" s="86"/>
      <c r="C404" s="87"/>
      <c r="D404" s="87"/>
      <c r="E404" s="87"/>
      <c r="F404" s="245"/>
      <c r="G404" s="88">
        <f t="shared" si="6"/>
        <v>0</v>
      </c>
    </row>
    <row r="405" spans="1:7" s="23" customFormat="1" ht="32.1" customHeight="1">
      <c r="A405" s="37"/>
      <c r="B405" s="86"/>
      <c r="C405" s="87"/>
      <c r="D405" s="87"/>
      <c r="E405" s="87"/>
      <c r="F405" s="245"/>
      <c r="G405" s="88">
        <f t="shared" ref="G405:G468" si="7">C405-D405+(E405+F405)</f>
        <v>0</v>
      </c>
    </row>
    <row r="406" spans="1:7" s="23" customFormat="1" ht="32.1" customHeight="1">
      <c r="A406" s="37"/>
      <c r="B406" s="86"/>
      <c r="C406" s="87"/>
      <c r="D406" s="87"/>
      <c r="E406" s="87"/>
      <c r="F406" s="245"/>
      <c r="G406" s="88">
        <f t="shared" si="7"/>
        <v>0</v>
      </c>
    </row>
    <row r="407" spans="1:7" s="23" customFormat="1" ht="32.1" customHeight="1">
      <c r="A407" s="37"/>
      <c r="B407" s="86"/>
      <c r="C407" s="87"/>
      <c r="D407" s="87"/>
      <c r="E407" s="87"/>
      <c r="F407" s="245"/>
      <c r="G407" s="88">
        <f t="shared" si="7"/>
        <v>0</v>
      </c>
    </row>
    <row r="408" spans="1:7" s="23" customFormat="1" ht="32.1" customHeight="1">
      <c r="A408" s="37"/>
      <c r="B408" s="86"/>
      <c r="C408" s="87"/>
      <c r="D408" s="87"/>
      <c r="E408" s="87"/>
      <c r="F408" s="245"/>
      <c r="G408" s="88">
        <f t="shared" si="7"/>
        <v>0</v>
      </c>
    </row>
    <row r="409" spans="1:7" s="23" customFormat="1" ht="32.1" customHeight="1">
      <c r="A409" s="37"/>
      <c r="B409" s="86"/>
      <c r="C409" s="87"/>
      <c r="D409" s="87"/>
      <c r="E409" s="87"/>
      <c r="F409" s="245"/>
      <c r="G409" s="88">
        <f t="shared" si="7"/>
        <v>0</v>
      </c>
    </row>
    <row r="410" spans="1:7" s="23" customFormat="1" ht="32.1" customHeight="1">
      <c r="A410" s="37"/>
      <c r="B410" s="86"/>
      <c r="C410" s="87"/>
      <c r="D410" s="87"/>
      <c r="E410" s="87"/>
      <c r="F410" s="245"/>
      <c r="G410" s="88">
        <f t="shared" si="7"/>
        <v>0</v>
      </c>
    </row>
    <row r="411" spans="1:7" s="23" customFormat="1" ht="32.1" customHeight="1">
      <c r="A411" s="37"/>
      <c r="B411" s="86"/>
      <c r="C411" s="87"/>
      <c r="D411" s="87"/>
      <c r="E411" s="87"/>
      <c r="F411" s="245"/>
      <c r="G411" s="88">
        <f t="shared" si="7"/>
        <v>0</v>
      </c>
    </row>
    <row r="412" spans="1:7" s="23" customFormat="1" ht="32.1" customHeight="1">
      <c r="A412" s="37"/>
      <c r="B412" s="86"/>
      <c r="C412" s="87"/>
      <c r="D412" s="87"/>
      <c r="E412" s="87"/>
      <c r="F412" s="245"/>
      <c r="G412" s="88">
        <f t="shared" si="7"/>
        <v>0</v>
      </c>
    </row>
    <row r="413" spans="1:7" s="23" customFormat="1" ht="32.1" customHeight="1">
      <c r="A413" s="37"/>
      <c r="B413" s="86"/>
      <c r="C413" s="87"/>
      <c r="D413" s="87"/>
      <c r="E413" s="87"/>
      <c r="F413" s="245"/>
      <c r="G413" s="88">
        <f t="shared" si="7"/>
        <v>0</v>
      </c>
    </row>
    <row r="414" spans="1:7" s="23" customFormat="1" ht="32.1" customHeight="1">
      <c r="A414" s="37"/>
      <c r="B414" s="86"/>
      <c r="C414" s="87"/>
      <c r="D414" s="87"/>
      <c r="E414" s="87"/>
      <c r="F414" s="245"/>
      <c r="G414" s="88">
        <f t="shared" si="7"/>
        <v>0</v>
      </c>
    </row>
    <row r="415" spans="1:7" s="23" customFormat="1" ht="32.1" customHeight="1">
      <c r="A415" s="37"/>
      <c r="B415" s="86"/>
      <c r="C415" s="87"/>
      <c r="D415" s="87"/>
      <c r="E415" s="87"/>
      <c r="F415" s="245"/>
      <c r="G415" s="88">
        <f t="shared" si="7"/>
        <v>0</v>
      </c>
    </row>
    <row r="416" spans="1:7" s="23" customFormat="1" ht="32.1" customHeight="1">
      <c r="A416" s="37"/>
      <c r="B416" s="86"/>
      <c r="C416" s="87"/>
      <c r="D416" s="87"/>
      <c r="E416" s="87"/>
      <c r="F416" s="245"/>
      <c r="G416" s="88">
        <f t="shared" si="7"/>
        <v>0</v>
      </c>
    </row>
    <row r="417" spans="1:7" s="23" customFormat="1" ht="32.1" customHeight="1">
      <c r="A417" s="37"/>
      <c r="B417" s="86"/>
      <c r="C417" s="87"/>
      <c r="D417" s="87"/>
      <c r="E417" s="87"/>
      <c r="F417" s="245"/>
      <c r="G417" s="88">
        <f t="shared" si="7"/>
        <v>0</v>
      </c>
    </row>
    <row r="418" spans="1:7" s="23" customFormat="1" ht="32.1" customHeight="1">
      <c r="A418" s="37"/>
      <c r="B418" s="86"/>
      <c r="C418" s="87"/>
      <c r="D418" s="87"/>
      <c r="E418" s="87"/>
      <c r="F418" s="245"/>
      <c r="G418" s="88">
        <f t="shared" si="7"/>
        <v>0</v>
      </c>
    </row>
    <row r="419" spans="1:7" s="23" customFormat="1" ht="32.1" customHeight="1">
      <c r="A419" s="37"/>
      <c r="B419" s="86"/>
      <c r="C419" s="87"/>
      <c r="D419" s="87"/>
      <c r="E419" s="87"/>
      <c r="F419" s="245"/>
      <c r="G419" s="88">
        <f t="shared" si="7"/>
        <v>0</v>
      </c>
    </row>
    <row r="420" spans="1:7" s="23" customFormat="1" ht="32.1" customHeight="1">
      <c r="A420" s="37"/>
      <c r="B420" s="86"/>
      <c r="C420" s="87"/>
      <c r="D420" s="87"/>
      <c r="E420" s="87"/>
      <c r="F420" s="245"/>
      <c r="G420" s="88">
        <f t="shared" si="7"/>
        <v>0</v>
      </c>
    </row>
    <row r="421" spans="1:7" s="23" customFormat="1" ht="32.1" customHeight="1">
      <c r="A421" s="37"/>
      <c r="B421" s="86"/>
      <c r="C421" s="87"/>
      <c r="D421" s="87"/>
      <c r="E421" s="87"/>
      <c r="F421" s="245"/>
      <c r="G421" s="88">
        <f t="shared" si="7"/>
        <v>0</v>
      </c>
    </row>
    <row r="422" spans="1:7" s="23" customFormat="1" ht="32.1" customHeight="1">
      <c r="A422" s="37"/>
      <c r="B422" s="86"/>
      <c r="C422" s="87"/>
      <c r="D422" s="87"/>
      <c r="E422" s="87"/>
      <c r="F422" s="245"/>
      <c r="G422" s="88">
        <f t="shared" si="7"/>
        <v>0</v>
      </c>
    </row>
    <row r="423" spans="1:7" s="23" customFormat="1" ht="32.1" customHeight="1">
      <c r="A423" s="37"/>
      <c r="B423" s="86"/>
      <c r="C423" s="87"/>
      <c r="D423" s="87"/>
      <c r="E423" s="87"/>
      <c r="F423" s="245"/>
      <c r="G423" s="88">
        <f t="shared" si="7"/>
        <v>0</v>
      </c>
    </row>
    <row r="424" spans="1:7" s="23" customFormat="1" ht="32.1" customHeight="1">
      <c r="A424" s="37"/>
      <c r="B424" s="86"/>
      <c r="C424" s="87"/>
      <c r="D424" s="87"/>
      <c r="E424" s="87"/>
      <c r="F424" s="245"/>
      <c r="G424" s="88">
        <f t="shared" si="7"/>
        <v>0</v>
      </c>
    </row>
    <row r="425" spans="1:7" s="23" customFormat="1" ht="32.1" customHeight="1">
      <c r="A425" s="37"/>
      <c r="B425" s="86"/>
      <c r="C425" s="87"/>
      <c r="D425" s="87"/>
      <c r="E425" s="87"/>
      <c r="F425" s="245"/>
      <c r="G425" s="88">
        <f t="shared" si="7"/>
        <v>0</v>
      </c>
    </row>
    <row r="426" spans="1:7" s="23" customFormat="1" ht="32.1" customHeight="1">
      <c r="A426" s="37"/>
      <c r="B426" s="86"/>
      <c r="C426" s="87"/>
      <c r="D426" s="87"/>
      <c r="E426" s="87"/>
      <c r="F426" s="245"/>
      <c r="G426" s="88">
        <f t="shared" si="7"/>
        <v>0</v>
      </c>
    </row>
    <row r="427" spans="1:7" s="23" customFormat="1" ht="32.1" customHeight="1">
      <c r="A427" s="37"/>
      <c r="B427" s="86"/>
      <c r="C427" s="87"/>
      <c r="D427" s="87"/>
      <c r="E427" s="87"/>
      <c r="F427" s="245"/>
      <c r="G427" s="88">
        <f t="shared" si="7"/>
        <v>0</v>
      </c>
    </row>
    <row r="428" spans="1:7" s="23" customFormat="1" ht="32.1" customHeight="1">
      <c r="A428" s="37"/>
      <c r="B428" s="86"/>
      <c r="C428" s="87"/>
      <c r="D428" s="87"/>
      <c r="E428" s="87"/>
      <c r="F428" s="245"/>
      <c r="G428" s="88">
        <f t="shared" si="7"/>
        <v>0</v>
      </c>
    </row>
    <row r="429" spans="1:7" s="23" customFormat="1" ht="32.1" customHeight="1">
      <c r="A429" s="37"/>
      <c r="B429" s="86"/>
      <c r="C429" s="87"/>
      <c r="D429" s="87"/>
      <c r="E429" s="87"/>
      <c r="F429" s="245"/>
      <c r="G429" s="88">
        <f t="shared" si="7"/>
        <v>0</v>
      </c>
    </row>
    <row r="430" spans="1:7" s="23" customFormat="1" ht="32.1" customHeight="1">
      <c r="A430" s="37"/>
      <c r="B430" s="86"/>
      <c r="C430" s="87"/>
      <c r="D430" s="87"/>
      <c r="E430" s="87"/>
      <c r="F430" s="245"/>
      <c r="G430" s="88">
        <f t="shared" si="7"/>
        <v>0</v>
      </c>
    </row>
    <row r="431" spans="1:7" s="23" customFormat="1" ht="32.1" customHeight="1">
      <c r="A431" s="37"/>
      <c r="B431" s="86"/>
      <c r="C431" s="87"/>
      <c r="D431" s="87"/>
      <c r="E431" s="87"/>
      <c r="F431" s="245"/>
      <c r="G431" s="88">
        <f t="shared" si="7"/>
        <v>0</v>
      </c>
    </row>
    <row r="432" spans="1:7" s="23" customFormat="1" ht="32.1" customHeight="1">
      <c r="A432" s="37"/>
      <c r="B432" s="86"/>
      <c r="C432" s="87"/>
      <c r="D432" s="87"/>
      <c r="E432" s="87"/>
      <c r="F432" s="245"/>
      <c r="G432" s="88">
        <f t="shared" si="7"/>
        <v>0</v>
      </c>
    </row>
    <row r="433" spans="1:7" s="23" customFormat="1" ht="32.1" customHeight="1">
      <c r="A433" s="37"/>
      <c r="B433" s="86"/>
      <c r="C433" s="87"/>
      <c r="D433" s="87"/>
      <c r="E433" s="87"/>
      <c r="F433" s="245"/>
      <c r="G433" s="88">
        <f t="shared" si="7"/>
        <v>0</v>
      </c>
    </row>
    <row r="434" spans="1:7" s="23" customFormat="1" ht="32.1" customHeight="1">
      <c r="A434" s="37"/>
      <c r="B434" s="86"/>
      <c r="C434" s="87"/>
      <c r="D434" s="87"/>
      <c r="E434" s="87"/>
      <c r="F434" s="245"/>
      <c r="G434" s="88">
        <f t="shared" si="7"/>
        <v>0</v>
      </c>
    </row>
    <row r="435" spans="1:7" s="23" customFormat="1" ht="32.1" customHeight="1">
      <c r="A435" s="37"/>
      <c r="B435" s="86"/>
      <c r="C435" s="87"/>
      <c r="D435" s="87"/>
      <c r="E435" s="87"/>
      <c r="F435" s="245"/>
      <c r="G435" s="88">
        <f t="shared" si="7"/>
        <v>0</v>
      </c>
    </row>
    <row r="436" spans="1:7" s="23" customFormat="1" ht="32.1" customHeight="1">
      <c r="A436" s="37"/>
      <c r="B436" s="86"/>
      <c r="C436" s="87"/>
      <c r="D436" s="87"/>
      <c r="E436" s="87"/>
      <c r="F436" s="245"/>
      <c r="G436" s="88">
        <f t="shared" si="7"/>
        <v>0</v>
      </c>
    </row>
    <row r="437" spans="1:7" s="23" customFormat="1" ht="32.1" customHeight="1">
      <c r="A437" s="37"/>
      <c r="B437" s="86"/>
      <c r="C437" s="87"/>
      <c r="D437" s="87"/>
      <c r="E437" s="87"/>
      <c r="F437" s="245"/>
      <c r="G437" s="88">
        <f t="shared" si="7"/>
        <v>0</v>
      </c>
    </row>
    <row r="438" spans="1:7" s="23" customFormat="1" ht="32.1" customHeight="1">
      <c r="A438" s="37"/>
      <c r="B438" s="86"/>
      <c r="C438" s="87"/>
      <c r="D438" s="87"/>
      <c r="E438" s="87"/>
      <c r="F438" s="245"/>
      <c r="G438" s="88">
        <f t="shared" si="7"/>
        <v>0</v>
      </c>
    </row>
    <row r="439" spans="1:7" s="23" customFormat="1" ht="32.1" customHeight="1">
      <c r="A439" s="37"/>
      <c r="B439" s="86"/>
      <c r="C439" s="87"/>
      <c r="D439" s="87"/>
      <c r="E439" s="87"/>
      <c r="F439" s="245"/>
      <c r="G439" s="88">
        <f t="shared" si="7"/>
        <v>0</v>
      </c>
    </row>
    <row r="440" spans="1:7" s="23" customFormat="1" ht="32.1" customHeight="1">
      <c r="A440" s="37"/>
      <c r="B440" s="86"/>
      <c r="C440" s="87"/>
      <c r="D440" s="87"/>
      <c r="E440" s="87"/>
      <c r="F440" s="245"/>
      <c r="G440" s="88">
        <f t="shared" si="7"/>
        <v>0</v>
      </c>
    </row>
    <row r="441" spans="1:7" s="23" customFormat="1" ht="32.1" customHeight="1">
      <c r="A441" s="37"/>
      <c r="B441" s="86"/>
      <c r="C441" s="87"/>
      <c r="D441" s="87"/>
      <c r="E441" s="87"/>
      <c r="F441" s="245"/>
      <c r="G441" s="88">
        <f t="shared" si="7"/>
        <v>0</v>
      </c>
    </row>
    <row r="442" spans="1:7" s="23" customFormat="1" ht="32.1" customHeight="1">
      <c r="A442" s="37"/>
      <c r="B442" s="86"/>
      <c r="C442" s="87"/>
      <c r="D442" s="87"/>
      <c r="E442" s="87"/>
      <c r="F442" s="245"/>
      <c r="G442" s="88">
        <f t="shared" si="7"/>
        <v>0</v>
      </c>
    </row>
    <row r="443" spans="1:7" s="23" customFormat="1" ht="32.1" customHeight="1">
      <c r="A443" s="37"/>
      <c r="B443" s="86"/>
      <c r="C443" s="87"/>
      <c r="D443" s="87"/>
      <c r="E443" s="87"/>
      <c r="F443" s="245"/>
      <c r="G443" s="88">
        <f t="shared" si="7"/>
        <v>0</v>
      </c>
    </row>
    <row r="444" spans="1:7" s="23" customFormat="1" ht="32.1" customHeight="1">
      <c r="A444" s="37"/>
      <c r="B444" s="86"/>
      <c r="C444" s="87"/>
      <c r="D444" s="87"/>
      <c r="E444" s="87"/>
      <c r="F444" s="245"/>
      <c r="G444" s="88">
        <f t="shared" si="7"/>
        <v>0</v>
      </c>
    </row>
    <row r="445" spans="1:7" s="23" customFormat="1" ht="32.1" customHeight="1">
      <c r="A445" s="37"/>
      <c r="B445" s="86"/>
      <c r="C445" s="87"/>
      <c r="D445" s="87"/>
      <c r="E445" s="87"/>
      <c r="F445" s="245"/>
      <c r="G445" s="88">
        <f t="shared" si="7"/>
        <v>0</v>
      </c>
    </row>
    <row r="446" spans="1:7" s="23" customFormat="1" ht="32.1" customHeight="1">
      <c r="A446" s="37"/>
      <c r="B446" s="86"/>
      <c r="C446" s="87"/>
      <c r="D446" s="87"/>
      <c r="E446" s="87"/>
      <c r="F446" s="245"/>
      <c r="G446" s="88">
        <f t="shared" si="7"/>
        <v>0</v>
      </c>
    </row>
    <row r="447" spans="1:7" s="23" customFormat="1" ht="32.1" customHeight="1">
      <c r="A447" s="37"/>
      <c r="B447" s="86"/>
      <c r="C447" s="87"/>
      <c r="D447" s="87"/>
      <c r="E447" s="87"/>
      <c r="F447" s="245"/>
      <c r="G447" s="88">
        <f t="shared" si="7"/>
        <v>0</v>
      </c>
    </row>
    <row r="448" spans="1:7" s="23" customFormat="1" ht="32.1" customHeight="1">
      <c r="A448" s="37"/>
      <c r="B448" s="86"/>
      <c r="C448" s="87"/>
      <c r="D448" s="87"/>
      <c r="E448" s="87"/>
      <c r="F448" s="245"/>
      <c r="G448" s="88">
        <f t="shared" si="7"/>
        <v>0</v>
      </c>
    </row>
    <row r="449" spans="1:7" s="23" customFormat="1" ht="32.1" customHeight="1">
      <c r="A449" s="37"/>
      <c r="B449" s="86"/>
      <c r="C449" s="87"/>
      <c r="D449" s="87"/>
      <c r="E449" s="87"/>
      <c r="F449" s="245"/>
      <c r="G449" s="88">
        <f t="shared" si="7"/>
        <v>0</v>
      </c>
    </row>
    <row r="450" spans="1:7" s="23" customFormat="1" ht="32.1" customHeight="1">
      <c r="A450" s="37"/>
      <c r="B450" s="86"/>
      <c r="C450" s="87"/>
      <c r="D450" s="87"/>
      <c r="E450" s="87"/>
      <c r="F450" s="245"/>
      <c r="G450" s="88">
        <f t="shared" si="7"/>
        <v>0</v>
      </c>
    </row>
    <row r="451" spans="1:7" s="23" customFormat="1" ht="32.1" customHeight="1">
      <c r="A451" s="37"/>
      <c r="B451" s="86"/>
      <c r="C451" s="87"/>
      <c r="D451" s="87"/>
      <c r="E451" s="87"/>
      <c r="F451" s="245"/>
      <c r="G451" s="88">
        <f t="shared" si="7"/>
        <v>0</v>
      </c>
    </row>
    <row r="452" spans="1:7" s="23" customFormat="1" ht="32.1" customHeight="1">
      <c r="A452" s="37"/>
      <c r="B452" s="86"/>
      <c r="C452" s="87"/>
      <c r="D452" s="87"/>
      <c r="E452" s="87"/>
      <c r="F452" s="245"/>
      <c r="G452" s="88">
        <f t="shared" si="7"/>
        <v>0</v>
      </c>
    </row>
    <row r="453" spans="1:7" s="23" customFormat="1" ht="32.1" customHeight="1">
      <c r="A453" s="37"/>
      <c r="B453" s="86"/>
      <c r="C453" s="87"/>
      <c r="D453" s="87"/>
      <c r="E453" s="87"/>
      <c r="F453" s="245"/>
      <c r="G453" s="88">
        <f t="shared" si="7"/>
        <v>0</v>
      </c>
    </row>
    <row r="454" spans="1:7" s="23" customFormat="1" ht="32.1" customHeight="1">
      <c r="A454" s="37"/>
      <c r="B454" s="86"/>
      <c r="C454" s="87"/>
      <c r="D454" s="87"/>
      <c r="E454" s="87"/>
      <c r="F454" s="245"/>
      <c r="G454" s="88">
        <f t="shared" si="7"/>
        <v>0</v>
      </c>
    </row>
    <row r="455" spans="1:7" s="23" customFormat="1" ht="32.1" customHeight="1">
      <c r="A455" s="37"/>
      <c r="B455" s="86"/>
      <c r="C455" s="87"/>
      <c r="D455" s="87"/>
      <c r="E455" s="87"/>
      <c r="F455" s="245"/>
      <c r="G455" s="88">
        <f t="shared" si="7"/>
        <v>0</v>
      </c>
    </row>
    <row r="456" spans="1:7" s="23" customFormat="1" ht="32.1" customHeight="1">
      <c r="A456" s="37"/>
      <c r="B456" s="86"/>
      <c r="C456" s="87"/>
      <c r="D456" s="87"/>
      <c r="E456" s="87"/>
      <c r="F456" s="245"/>
      <c r="G456" s="88">
        <f t="shared" si="7"/>
        <v>0</v>
      </c>
    </row>
    <row r="457" spans="1:7" s="23" customFormat="1" ht="32.1" customHeight="1">
      <c r="A457" s="37"/>
      <c r="B457" s="86"/>
      <c r="C457" s="87"/>
      <c r="D457" s="87"/>
      <c r="E457" s="87"/>
      <c r="F457" s="245"/>
      <c r="G457" s="88">
        <f t="shared" si="7"/>
        <v>0</v>
      </c>
    </row>
    <row r="458" spans="1:7" s="23" customFormat="1" ht="32.1" customHeight="1">
      <c r="A458" s="37"/>
      <c r="B458" s="86"/>
      <c r="C458" s="87"/>
      <c r="D458" s="87"/>
      <c r="E458" s="87"/>
      <c r="F458" s="245"/>
      <c r="G458" s="88">
        <f t="shared" si="7"/>
        <v>0</v>
      </c>
    </row>
    <row r="459" spans="1:7" s="23" customFormat="1" ht="32.1" customHeight="1">
      <c r="A459" s="37"/>
      <c r="B459" s="86"/>
      <c r="C459" s="87"/>
      <c r="D459" s="87"/>
      <c r="E459" s="87"/>
      <c r="F459" s="245"/>
      <c r="G459" s="88">
        <f t="shared" si="7"/>
        <v>0</v>
      </c>
    </row>
    <row r="460" spans="1:7" s="23" customFormat="1" ht="32.1" customHeight="1">
      <c r="A460" s="37"/>
      <c r="B460" s="86"/>
      <c r="C460" s="87"/>
      <c r="D460" s="87"/>
      <c r="E460" s="87"/>
      <c r="F460" s="245"/>
      <c r="G460" s="88">
        <f t="shared" si="7"/>
        <v>0</v>
      </c>
    </row>
    <row r="461" spans="1:7" s="23" customFormat="1" ht="32.1" customHeight="1">
      <c r="A461" s="37"/>
      <c r="B461" s="86"/>
      <c r="C461" s="87"/>
      <c r="D461" s="87"/>
      <c r="E461" s="87"/>
      <c r="F461" s="245"/>
      <c r="G461" s="88">
        <f t="shared" si="7"/>
        <v>0</v>
      </c>
    </row>
    <row r="462" spans="1:7" s="23" customFormat="1" ht="32.1" customHeight="1">
      <c r="A462" s="37"/>
      <c r="B462" s="86"/>
      <c r="C462" s="87"/>
      <c r="D462" s="87"/>
      <c r="E462" s="87"/>
      <c r="F462" s="245"/>
      <c r="G462" s="88">
        <f t="shared" si="7"/>
        <v>0</v>
      </c>
    </row>
    <row r="463" spans="1:7" s="23" customFormat="1" ht="32.1" customHeight="1">
      <c r="A463" s="37"/>
      <c r="B463" s="86"/>
      <c r="C463" s="87"/>
      <c r="D463" s="87"/>
      <c r="E463" s="87"/>
      <c r="F463" s="245"/>
      <c r="G463" s="88">
        <f t="shared" si="7"/>
        <v>0</v>
      </c>
    </row>
    <row r="464" spans="1:7" s="23" customFormat="1" ht="32.1" customHeight="1">
      <c r="A464" s="37"/>
      <c r="B464" s="86"/>
      <c r="C464" s="87"/>
      <c r="D464" s="87"/>
      <c r="E464" s="87"/>
      <c r="F464" s="245"/>
      <c r="G464" s="88">
        <f t="shared" si="7"/>
        <v>0</v>
      </c>
    </row>
    <row r="465" spans="1:7" s="23" customFormat="1" ht="32.1" customHeight="1">
      <c r="A465" s="37"/>
      <c r="B465" s="86"/>
      <c r="C465" s="87"/>
      <c r="D465" s="87"/>
      <c r="E465" s="87"/>
      <c r="F465" s="245"/>
      <c r="G465" s="88">
        <f t="shared" si="7"/>
        <v>0</v>
      </c>
    </row>
    <row r="466" spans="1:7" s="23" customFormat="1" ht="32.1" customHeight="1">
      <c r="A466" s="37"/>
      <c r="B466" s="86"/>
      <c r="C466" s="87"/>
      <c r="D466" s="87"/>
      <c r="E466" s="87"/>
      <c r="F466" s="245"/>
      <c r="G466" s="88">
        <f t="shared" si="7"/>
        <v>0</v>
      </c>
    </row>
    <row r="467" spans="1:7" s="23" customFormat="1" ht="32.1" customHeight="1">
      <c r="A467" s="37"/>
      <c r="B467" s="86"/>
      <c r="C467" s="87"/>
      <c r="D467" s="87"/>
      <c r="E467" s="87"/>
      <c r="F467" s="245"/>
      <c r="G467" s="88">
        <f t="shared" si="7"/>
        <v>0</v>
      </c>
    </row>
    <row r="468" spans="1:7" s="23" customFormat="1" ht="32.1" customHeight="1">
      <c r="A468" s="37"/>
      <c r="B468" s="86"/>
      <c r="C468" s="87"/>
      <c r="D468" s="87"/>
      <c r="E468" s="87"/>
      <c r="F468" s="245"/>
      <c r="G468" s="88">
        <f t="shared" si="7"/>
        <v>0</v>
      </c>
    </row>
    <row r="469" spans="1:7" s="23" customFormat="1" ht="32.1" customHeight="1">
      <c r="A469" s="37"/>
      <c r="B469" s="86"/>
      <c r="C469" s="87"/>
      <c r="D469" s="87"/>
      <c r="E469" s="87"/>
      <c r="F469" s="245"/>
      <c r="G469" s="88">
        <f t="shared" ref="G469:G532" si="8">C469-D469+(E469+F469)</f>
        <v>0</v>
      </c>
    </row>
    <row r="470" spans="1:7" s="23" customFormat="1" ht="32.1" customHeight="1">
      <c r="A470" s="37"/>
      <c r="B470" s="86"/>
      <c r="C470" s="87"/>
      <c r="D470" s="87"/>
      <c r="E470" s="87"/>
      <c r="F470" s="245"/>
      <c r="G470" s="88">
        <f t="shared" si="8"/>
        <v>0</v>
      </c>
    </row>
    <row r="471" spans="1:7" s="23" customFormat="1" ht="32.1" customHeight="1">
      <c r="A471" s="37"/>
      <c r="B471" s="86"/>
      <c r="C471" s="87"/>
      <c r="D471" s="87"/>
      <c r="E471" s="87"/>
      <c r="F471" s="245"/>
      <c r="G471" s="88">
        <f t="shared" si="8"/>
        <v>0</v>
      </c>
    </row>
    <row r="472" spans="1:7" s="23" customFormat="1" ht="32.1" customHeight="1">
      <c r="A472" s="37"/>
      <c r="B472" s="86"/>
      <c r="C472" s="87"/>
      <c r="D472" s="87"/>
      <c r="E472" s="87"/>
      <c r="F472" s="245"/>
      <c r="G472" s="88">
        <f t="shared" si="8"/>
        <v>0</v>
      </c>
    </row>
    <row r="473" spans="1:7" s="23" customFormat="1" ht="32.1" customHeight="1">
      <c r="A473" s="37"/>
      <c r="B473" s="86"/>
      <c r="C473" s="87"/>
      <c r="D473" s="87"/>
      <c r="E473" s="87"/>
      <c r="F473" s="245"/>
      <c r="G473" s="88">
        <f t="shared" si="8"/>
        <v>0</v>
      </c>
    </row>
    <row r="474" spans="1:7" s="23" customFormat="1" ht="32.1" customHeight="1">
      <c r="A474" s="37"/>
      <c r="B474" s="86"/>
      <c r="C474" s="87"/>
      <c r="D474" s="87"/>
      <c r="E474" s="87"/>
      <c r="F474" s="245"/>
      <c r="G474" s="88">
        <f t="shared" si="8"/>
        <v>0</v>
      </c>
    </row>
    <row r="475" spans="1:7" s="23" customFormat="1" ht="32.1" customHeight="1">
      <c r="A475" s="37"/>
      <c r="B475" s="86"/>
      <c r="C475" s="87"/>
      <c r="D475" s="87"/>
      <c r="E475" s="87"/>
      <c r="F475" s="245"/>
      <c r="G475" s="88">
        <f t="shared" si="8"/>
        <v>0</v>
      </c>
    </row>
    <row r="476" spans="1:7" s="23" customFormat="1" ht="32.1" customHeight="1">
      <c r="A476" s="37"/>
      <c r="B476" s="86"/>
      <c r="C476" s="87"/>
      <c r="D476" s="87"/>
      <c r="E476" s="87"/>
      <c r="F476" s="245"/>
      <c r="G476" s="88">
        <f t="shared" si="8"/>
        <v>0</v>
      </c>
    </row>
    <row r="477" spans="1:7" s="23" customFormat="1" ht="32.1" customHeight="1">
      <c r="A477" s="37"/>
      <c r="B477" s="86"/>
      <c r="C477" s="87"/>
      <c r="D477" s="87"/>
      <c r="E477" s="87"/>
      <c r="F477" s="245"/>
      <c r="G477" s="88">
        <f t="shared" si="8"/>
        <v>0</v>
      </c>
    </row>
    <row r="478" spans="1:7" s="23" customFormat="1" ht="32.1" customHeight="1">
      <c r="A478" s="37"/>
      <c r="B478" s="86"/>
      <c r="C478" s="87"/>
      <c r="D478" s="87"/>
      <c r="E478" s="87"/>
      <c r="F478" s="245"/>
      <c r="G478" s="88">
        <f t="shared" si="8"/>
        <v>0</v>
      </c>
    </row>
    <row r="479" spans="1:7" s="23" customFormat="1" ht="32.1" customHeight="1">
      <c r="A479" s="37"/>
      <c r="B479" s="86"/>
      <c r="C479" s="87"/>
      <c r="D479" s="87"/>
      <c r="E479" s="87"/>
      <c r="F479" s="245"/>
      <c r="G479" s="88">
        <f t="shared" si="8"/>
        <v>0</v>
      </c>
    </row>
    <row r="480" spans="1:7" s="23" customFormat="1" ht="32.1" customHeight="1">
      <c r="A480" s="37"/>
      <c r="B480" s="86"/>
      <c r="C480" s="87"/>
      <c r="D480" s="87"/>
      <c r="E480" s="87"/>
      <c r="F480" s="245"/>
      <c r="G480" s="88">
        <f t="shared" si="8"/>
        <v>0</v>
      </c>
    </row>
    <row r="481" spans="1:7" s="23" customFormat="1" ht="32.1" customHeight="1">
      <c r="A481" s="37"/>
      <c r="B481" s="86"/>
      <c r="C481" s="87"/>
      <c r="D481" s="87"/>
      <c r="E481" s="87"/>
      <c r="F481" s="245"/>
      <c r="G481" s="88">
        <f t="shared" si="8"/>
        <v>0</v>
      </c>
    </row>
    <row r="482" spans="1:7" s="23" customFormat="1" ht="32.1" customHeight="1">
      <c r="A482" s="37"/>
      <c r="B482" s="86"/>
      <c r="C482" s="87"/>
      <c r="D482" s="87"/>
      <c r="E482" s="87"/>
      <c r="F482" s="245"/>
      <c r="G482" s="88">
        <f t="shared" si="8"/>
        <v>0</v>
      </c>
    </row>
    <row r="483" spans="1:7" s="23" customFormat="1" ht="32.1" customHeight="1">
      <c r="A483" s="37"/>
      <c r="B483" s="86"/>
      <c r="C483" s="87"/>
      <c r="D483" s="87"/>
      <c r="E483" s="87"/>
      <c r="F483" s="245"/>
      <c r="G483" s="88">
        <f t="shared" si="8"/>
        <v>0</v>
      </c>
    </row>
    <row r="484" spans="1:7" s="23" customFormat="1" ht="32.1" customHeight="1">
      <c r="A484" s="37"/>
      <c r="B484" s="86"/>
      <c r="C484" s="87"/>
      <c r="D484" s="87"/>
      <c r="E484" s="87"/>
      <c r="F484" s="245"/>
      <c r="G484" s="88">
        <f t="shared" si="8"/>
        <v>0</v>
      </c>
    </row>
    <row r="485" spans="1:7" s="23" customFormat="1" ht="32.1" customHeight="1">
      <c r="A485" s="37"/>
      <c r="B485" s="86"/>
      <c r="C485" s="87"/>
      <c r="D485" s="87"/>
      <c r="E485" s="87"/>
      <c r="F485" s="245"/>
      <c r="G485" s="88">
        <f t="shared" si="8"/>
        <v>0</v>
      </c>
    </row>
    <row r="486" spans="1:7" s="23" customFormat="1" ht="32.1" customHeight="1">
      <c r="A486" s="37"/>
      <c r="B486" s="86"/>
      <c r="C486" s="87"/>
      <c r="D486" s="87"/>
      <c r="E486" s="87"/>
      <c r="F486" s="245"/>
      <c r="G486" s="88">
        <f t="shared" si="8"/>
        <v>0</v>
      </c>
    </row>
    <row r="487" spans="1:7" s="23" customFormat="1" ht="32.1" customHeight="1">
      <c r="A487" s="37"/>
      <c r="B487" s="86"/>
      <c r="C487" s="87"/>
      <c r="D487" s="87"/>
      <c r="E487" s="87"/>
      <c r="F487" s="245"/>
      <c r="G487" s="88">
        <f t="shared" si="8"/>
        <v>0</v>
      </c>
    </row>
    <row r="488" spans="1:7" s="23" customFormat="1" ht="32.1" customHeight="1">
      <c r="A488" s="37"/>
      <c r="B488" s="86"/>
      <c r="C488" s="87"/>
      <c r="D488" s="87"/>
      <c r="E488" s="87"/>
      <c r="F488" s="245"/>
      <c r="G488" s="88">
        <f t="shared" si="8"/>
        <v>0</v>
      </c>
    </row>
    <row r="489" spans="1:7" s="23" customFormat="1" ht="32.1" customHeight="1">
      <c r="A489" s="37"/>
      <c r="B489" s="86"/>
      <c r="C489" s="87"/>
      <c r="D489" s="87"/>
      <c r="E489" s="87"/>
      <c r="F489" s="245"/>
      <c r="G489" s="88">
        <f t="shared" si="8"/>
        <v>0</v>
      </c>
    </row>
    <row r="490" spans="1:7" s="23" customFormat="1" ht="32.1" customHeight="1">
      <c r="A490" s="37"/>
      <c r="B490" s="86"/>
      <c r="C490" s="87"/>
      <c r="D490" s="87"/>
      <c r="E490" s="87"/>
      <c r="F490" s="245"/>
      <c r="G490" s="88">
        <f t="shared" si="8"/>
        <v>0</v>
      </c>
    </row>
    <row r="491" spans="1:7" s="23" customFormat="1" ht="32.1" customHeight="1">
      <c r="A491" s="37"/>
      <c r="B491" s="86"/>
      <c r="C491" s="87"/>
      <c r="D491" s="87"/>
      <c r="E491" s="87"/>
      <c r="F491" s="245"/>
      <c r="G491" s="88">
        <f t="shared" si="8"/>
        <v>0</v>
      </c>
    </row>
    <row r="492" spans="1:7" s="23" customFormat="1" ht="32.1" customHeight="1">
      <c r="A492" s="37"/>
      <c r="B492" s="86"/>
      <c r="C492" s="87"/>
      <c r="D492" s="87"/>
      <c r="E492" s="87"/>
      <c r="F492" s="245"/>
      <c r="G492" s="88">
        <f t="shared" si="8"/>
        <v>0</v>
      </c>
    </row>
    <row r="493" spans="1:7" s="23" customFormat="1" ht="32.1" customHeight="1">
      <c r="A493" s="37"/>
      <c r="B493" s="86"/>
      <c r="C493" s="87"/>
      <c r="D493" s="87"/>
      <c r="E493" s="87"/>
      <c r="F493" s="245"/>
      <c r="G493" s="88">
        <f t="shared" si="8"/>
        <v>0</v>
      </c>
    </row>
    <row r="494" spans="1:7" s="23" customFormat="1" ht="32.1" customHeight="1">
      <c r="A494" s="37"/>
      <c r="B494" s="86"/>
      <c r="C494" s="87"/>
      <c r="D494" s="87"/>
      <c r="E494" s="87"/>
      <c r="F494" s="245"/>
      <c r="G494" s="88">
        <f t="shared" si="8"/>
        <v>0</v>
      </c>
    </row>
    <row r="495" spans="1:7" s="23" customFormat="1" ht="32.1" customHeight="1">
      <c r="A495" s="37"/>
      <c r="B495" s="86"/>
      <c r="C495" s="87"/>
      <c r="D495" s="87"/>
      <c r="E495" s="87"/>
      <c r="F495" s="245"/>
      <c r="G495" s="88">
        <f t="shared" si="8"/>
        <v>0</v>
      </c>
    </row>
    <row r="496" spans="1:7" s="23" customFormat="1" ht="32.1" customHeight="1">
      <c r="A496" s="37"/>
      <c r="B496" s="86"/>
      <c r="C496" s="87"/>
      <c r="D496" s="87"/>
      <c r="E496" s="87"/>
      <c r="F496" s="245"/>
      <c r="G496" s="88">
        <f t="shared" si="8"/>
        <v>0</v>
      </c>
    </row>
    <row r="497" spans="1:7" s="23" customFormat="1" ht="32.1" customHeight="1">
      <c r="A497" s="37"/>
      <c r="B497" s="86"/>
      <c r="C497" s="87"/>
      <c r="D497" s="87"/>
      <c r="E497" s="87"/>
      <c r="F497" s="245"/>
      <c r="G497" s="88">
        <f t="shared" si="8"/>
        <v>0</v>
      </c>
    </row>
    <row r="498" spans="1:7" s="23" customFormat="1" ht="32.1" customHeight="1">
      <c r="A498" s="37"/>
      <c r="B498" s="86"/>
      <c r="C498" s="87"/>
      <c r="D498" s="87"/>
      <c r="E498" s="87"/>
      <c r="F498" s="245"/>
      <c r="G498" s="88">
        <f t="shared" si="8"/>
        <v>0</v>
      </c>
    </row>
    <row r="499" spans="1:7" s="23" customFormat="1" ht="32.1" customHeight="1">
      <c r="A499" s="37"/>
      <c r="B499" s="86"/>
      <c r="C499" s="87"/>
      <c r="D499" s="87"/>
      <c r="E499" s="87"/>
      <c r="F499" s="245"/>
      <c r="G499" s="88">
        <f t="shared" si="8"/>
        <v>0</v>
      </c>
    </row>
    <row r="500" spans="1:7" s="23" customFormat="1" ht="32.1" customHeight="1">
      <c r="A500" s="37"/>
      <c r="B500" s="86"/>
      <c r="C500" s="87"/>
      <c r="D500" s="87"/>
      <c r="E500" s="87"/>
      <c r="F500" s="245"/>
      <c r="G500" s="88">
        <f t="shared" si="8"/>
        <v>0</v>
      </c>
    </row>
    <row r="501" spans="1:7" s="23" customFormat="1" ht="32.1" customHeight="1">
      <c r="A501" s="37"/>
      <c r="B501" s="86"/>
      <c r="C501" s="87"/>
      <c r="D501" s="87"/>
      <c r="E501" s="87"/>
      <c r="F501" s="245"/>
      <c r="G501" s="88">
        <f t="shared" si="8"/>
        <v>0</v>
      </c>
    </row>
    <row r="502" spans="1:7" s="23" customFormat="1" ht="32.1" customHeight="1">
      <c r="A502" s="37"/>
      <c r="B502" s="86"/>
      <c r="C502" s="87"/>
      <c r="D502" s="87"/>
      <c r="E502" s="87"/>
      <c r="F502" s="245"/>
      <c r="G502" s="88">
        <f t="shared" si="8"/>
        <v>0</v>
      </c>
    </row>
    <row r="503" spans="1:7" s="23" customFormat="1" ht="32.1" customHeight="1">
      <c r="A503" s="37"/>
      <c r="B503" s="86"/>
      <c r="C503" s="87"/>
      <c r="D503" s="87"/>
      <c r="E503" s="87"/>
      <c r="F503" s="245"/>
      <c r="G503" s="88">
        <f t="shared" si="8"/>
        <v>0</v>
      </c>
    </row>
    <row r="504" spans="1:7" s="23" customFormat="1" ht="32.1" customHeight="1">
      <c r="A504" s="37"/>
      <c r="B504" s="86"/>
      <c r="C504" s="87"/>
      <c r="D504" s="87"/>
      <c r="E504" s="87"/>
      <c r="F504" s="245"/>
      <c r="G504" s="88">
        <f t="shared" si="8"/>
        <v>0</v>
      </c>
    </row>
    <row r="505" spans="1:7" s="23" customFormat="1" ht="32.1" customHeight="1">
      <c r="A505" s="37"/>
      <c r="B505" s="86"/>
      <c r="C505" s="87"/>
      <c r="D505" s="87"/>
      <c r="E505" s="87"/>
      <c r="F505" s="245"/>
      <c r="G505" s="88">
        <f t="shared" si="8"/>
        <v>0</v>
      </c>
    </row>
    <row r="506" spans="1:7" s="23" customFormat="1" ht="32.1" customHeight="1">
      <c r="A506" s="37"/>
      <c r="B506" s="86"/>
      <c r="C506" s="87"/>
      <c r="D506" s="87"/>
      <c r="E506" s="87"/>
      <c r="F506" s="245"/>
      <c r="G506" s="88">
        <f t="shared" si="8"/>
        <v>0</v>
      </c>
    </row>
    <row r="507" spans="1:7" s="23" customFormat="1" ht="32.1" customHeight="1">
      <c r="A507" s="37"/>
      <c r="B507" s="86"/>
      <c r="C507" s="87"/>
      <c r="D507" s="87"/>
      <c r="E507" s="87"/>
      <c r="F507" s="245"/>
      <c r="G507" s="88">
        <f t="shared" si="8"/>
        <v>0</v>
      </c>
    </row>
    <row r="508" spans="1:7" s="23" customFormat="1" ht="32.1" customHeight="1">
      <c r="A508" s="37"/>
      <c r="B508" s="86"/>
      <c r="C508" s="87"/>
      <c r="D508" s="87"/>
      <c r="E508" s="87"/>
      <c r="F508" s="245"/>
      <c r="G508" s="88">
        <f t="shared" si="8"/>
        <v>0</v>
      </c>
    </row>
    <row r="509" spans="1:7" s="23" customFormat="1" ht="32.1" customHeight="1">
      <c r="A509" s="37"/>
      <c r="B509" s="86"/>
      <c r="C509" s="87"/>
      <c r="D509" s="87"/>
      <c r="E509" s="87"/>
      <c r="F509" s="245"/>
      <c r="G509" s="88">
        <f t="shared" si="8"/>
        <v>0</v>
      </c>
    </row>
    <row r="510" spans="1:7" s="23" customFormat="1" ht="32.1" customHeight="1">
      <c r="A510" s="37"/>
      <c r="B510" s="86"/>
      <c r="C510" s="87"/>
      <c r="D510" s="87"/>
      <c r="E510" s="87"/>
      <c r="F510" s="245"/>
      <c r="G510" s="88">
        <f t="shared" si="8"/>
        <v>0</v>
      </c>
    </row>
    <row r="511" spans="1:7" s="23" customFormat="1" ht="32.1" customHeight="1">
      <c r="A511" s="37"/>
      <c r="B511" s="86"/>
      <c r="C511" s="87"/>
      <c r="D511" s="87"/>
      <c r="E511" s="87"/>
      <c r="F511" s="245"/>
      <c r="G511" s="88">
        <f t="shared" si="8"/>
        <v>0</v>
      </c>
    </row>
    <row r="512" spans="1:7" s="23" customFormat="1" ht="32.1" customHeight="1">
      <c r="A512" s="37"/>
      <c r="B512" s="86"/>
      <c r="C512" s="87"/>
      <c r="D512" s="87"/>
      <c r="E512" s="87"/>
      <c r="F512" s="245"/>
      <c r="G512" s="88">
        <f t="shared" si="8"/>
        <v>0</v>
      </c>
    </row>
    <row r="513" spans="1:7" s="23" customFormat="1" ht="32.1" customHeight="1">
      <c r="A513" s="37"/>
      <c r="B513" s="86"/>
      <c r="C513" s="87"/>
      <c r="D513" s="87"/>
      <c r="E513" s="87"/>
      <c r="F513" s="245"/>
      <c r="G513" s="88">
        <f t="shared" si="8"/>
        <v>0</v>
      </c>
    </row>
    <row r="514" spans="1:7" s="23" customFormat="1" ht="32.1" customHeight="1">
      <c r="A514" s="37"/>
      <c r="B514" s="86"/>
      <c r="C514" s="87"/>
      <c r="D514" s="87"/>
      <c r="E514" s="87"/>
      <c r="F514" s="245"/>
      <c r="G514" s="88">
        <f t="shared" si="8"/>
        <v>0</v>
      </c>
    </row>
    <row r="515" spans="1:7" s="23" customFormat="1" ht="32.1" customHeight="1">
      <c r="A515" s="37"/>
      <c r="B515" s="86"/>
      <c r="C515" s="87"/>
      <c r="D515" s="87"/>
      <c r="E515" s="87"/>
      <c r="F515" s="245"/>
      <c r="G515" s="88">
        <f t="shared" si="8"/>
        <v>0</v>
      </c>
    </row>
    <row r="516" spans="1:7" s="23" customFormat="1" ht="32.1" customHeight="1">
      <c r="A516" s="37"/>
      <c r="B516" s="86"/>
      <c r="C516" s="87"/>
      <c r="D516" s="87"/>
      <c r="E516" s="87"/>
      <c r="F516" s="245"/>
      <c r="G516" s="88">
        <f t="shared" si="8"/>
        <v>0</v>
      </c>
    </row>
    <row r="517" spans="1:7" s="23" customFormat="1" ht="32.1" customHeight="1">
      <c r="A517" s="37"/>
      <c r="B517" s="86"/>
      <c r="C517" s="87"/>
      <c r="D517" s="87"/>
      <c r="E517" s="87"/>
      <c r="F517" s="245"/>
      <c r="G517" s="88">
        <f t="shared" si="8"/>
        <v>0</v>
      </c>
    </row>
    <row r="518" spans="1:7" s="23" customFormat="1" ht="32.1" customHeight="1">
      <c r="A518" s="37"/>
      <c r="B518" s="86"/>
      <c r="C518" s="87"/>
      <c r="D518" s="87"/>
      <c r="E518" s="87"/>
      <c r="F518" s="245"/>
      <c r="G518" s="88">
        <f t="shared" si="8"/>
        <v>0</v>
      </c>
    </row>
    <row r="519" spans="1:7" s="23" customFormat="1" ht="32.1" customHeight="1">
      <c r="A519" s="37"/>
      <c r="B519" s="86"/>
      <c r="C519" s="87"/>
      <c r="D519" s="87"/>
      <c r="E519" s="87"/>
      <c r="F519" s="245"/>
      <c r="G519" s="88">
        <f t="shared" si="8"/>
        <v>0</v>
      </c>
    </row>
    <row r="520" spans="1:7" s="23" customFormat="1" ht="32.1" customHeight="1">
      <c r="A520" s="37"/>
      <c r="B520" s="86"/>
      <c r="C520" s="87"/>
      <c r="D520" s="87"/>
      <c r="E520" s="87"/>
      <c r="F520" s="245"/>
      <c r="G520" s="88">
        <f t="shared" si="8"/>
        <v>0</v>
      </c>
    </row>
    <row r="521" spans="1:7" s="23" customFormat="1" ht="32.1" customHeight="1">
      <c r="A521" s="37"/>
      <c r="B521" s="86"/>
      <c r="C521" s="87"/>
      <c r="D521" s="87"/>
      <c r="E521" s="87"/>
      <c r="F521" s="245"/>
      <c r="G521" s="88">
        <f t="shared" si="8"/>
        <v>0</v>
      </c>
    </row>
    <row r="522" spans="1:7" s="23" customFormat="1" ht="32.1" customHeight="1">
      <c r="A522" s="37"/>
      <c r="B522" s="86"/>
      <c r="C522" s="87"/>
      <c r="D522" s="87"/>
      <c r="E522" s="87"/>
      <c r="F522" s="245"/>
      <c r="G522" s="88">
        <f t="shared" si="8"/>
        <v>0</v>
      </c>
    </row>
    <row r="523" spans="1:7" s="23" customFormat="1" ht="32.1" customHeight="1">
      <c r="A523" s="37"/>
      <c r="B523" s="86"/>
      <c r="C523" s="87"/>
      <c r="D523" s="87"/>
      <c r="E523" s="87"/>
      <c r="F523" s="245"/>
      <c r="G523" s="88">
        <f t="shared" si="8"/>
        <v>0</v>
      </c>
    </row>
    <row r="524" spans="1:7" s="23" customFormat="1" ht="32.1" customHeight="1">
      <c r="A524" s="37"/>
      <c r="B524" s="86"/>
      <c r="C524" s="87"/>
      <c r="D524" s="87"/>
      <c r="E524" s="87"/>
      <c r="F524" s="245"/>
      <c r="G524" s="88">
        <f t="shared" si="8"/>
        <v>0</v>
      </c>
    </row>
    <row r="525" spans="1:7" s="23" customFormat="1" ht="32.1" customHeight="1">
      <c r="A525" s="37"/>
      <c r="B525" s="86"/>
      <c r="C525" s="87"/>
      <c r="D525" s="87"/>
      <c r="E525" s="87"/>
      <c r="F525" s="245"/>
      <c r="G525" s="88">
        <f t="shared" si="8"/>
        <v>0</v>
      </c>
    </row>
    <row r="526" spans="1:7" s="23" customFormat="1" ht="32.1" customHeight="1">
      <c r="A526" s="37"/>
      <c r="B526" s="86"/>
      <c r="C526" s="87"/>
      <c r="D526" s="87"/>
      <c r="E526" s="87"/>
      <c r="F526" s="245"/>
      <c r="G526" s="88">
        <f t="shared" si="8"/>
        <v>0</v>
      </c>
    </row>
    <row r="527" spans="1:7" s="23" customFormat="1" ht="32.1" customHeight="1">
      <c r="A527" s="37"/>
      <c r="B527" s="86"/>
      <c r="C527" s="87"/>
      <c r="D527" s="87"/>
      <c r="E527" s="87"/>
      <c r="F527" s="245"/>
      <c r="G527" s="88">
        <f t="shared" si="8"/>
        <v>0</v>
      </c>
    </row>
    <row r="528" spans="1:7" s="23" customFormat="1" ht="32.1" customHeight="1">
      <c r="A528" s="37"/>
      <c r="B528" s="86"/>
      <c r="C528" s="87"/>
      <c r="D528" s="87"/>
      <c r="E528" s="87"/>
      <c r="F528" s="245"/>
      <c r="G528" s="88">
        <f t="shared" si="8"/>
        <v>0</v>
      </c>
    </row>
    <row r="529" spans="1:7" s="23" customFormat="1" ht="32.1" customHeight="1">
      <c r="A529" s="37"/>
      <c r="B529" s="86"/>
      <c r="C529" s="87"/>
      <c r="D529" s="87"/>
      <c r="E529" s="87"/>
      <c r="F529" s="245"/>
      <c r="G529" s="88">
        <f t="shared" si="8"/>
        <v>0</v>
      </c>
    </row>
    <row r="530" spans="1:7" s="23" customFormat="1" ht="32.1" customHeight="1">
      <c r="A530" s="37"/>
      <c r="B530" s="86"/>
      <c r="C530" s="87"/>
      <c r="D530" s="87"/>
      <c r="E530" s="87"/>
      <c r="F530" s="245"/>
      <c r="G530" s="88">
        <f t="shared" si="8"/>
        <v>0</v>
      </c>
    </row>
    <row r="531" spans="1:7" s="23" customFormat="1" ht="32.1" customHeight="1">
      <c r="A531" s="37"/>
      <c r="B531" s="86"/>
      <c r="C531" s="87"/>
      <c r="D531" s="87"/>
      <c r="E531" s="87"/>
      <c r="F531" s="245"/>
      <c r="G531" s="88">
        <f t="shared" si="8"/>
        <v>0</v>
      </c>
    </row>
    <row r="532" spans="1:7" s="23" customFormat="1" ht="32.1" customHeight="1">
      <c r="A532" s="37"/>
      <c r="B532" s="86"/>
      <c r="C532" s="87"/>
      <c r="D532" s="87"/>
      <c r="E532" s="87"/>
      <c r="F532" s="245"/>
      <c r="G532" s="88">
        <f t="shared" si="8"/>
        <v>0</v>
      </c>
    </row>
    <row r="533" spans="1:7" s="23" customFormat="1" ht="32.1" customHeight="1">
      <c r="A533" s="37"/>
      <c r="B533" s="86"/>
      <c r="C533" s="87"/>
      <c r="D533" s="87"/>
      <c r="E533" s="87"/>
      <c r="F533" s="245"/>
      <c r="G533" s="88">
        <f t="shared" ref="G533:G596" si="9">C533-D533+(E533+F533)</f>
        <v>0</v>
      </c>
    </row>
    <row r="534" spans="1:7" s="23" customFormat="1" ht="32.1" customHeight="1">
      <c r="A534" s="37"/>
      <c r="B534" s="86"/>
      <c r="C534" s="87"/>
      <c r="D534" s="87"/>
      <c r="E534" s="87"/>
      <c r="F534" s="245"/>
      <c r="G534" s="88">
        <f t="shared" si="9"/>
        <v>0</v>
      </c>
    </row>
    <row r="535" spans="1:7" s="23" customFormat="1" ht="32.1" customHeight="1">
      <c r="A535" s="37"/>
      <c r="B535" s="86"/>
      <c r="C535" s="87"/>
      <c r="D535" s="87"/>
      <c r="E535" s="87"/>
      <c r="F535" s="245"/>
      <c r="G535" s="88">
        <f t="shared" si="9"/>
        <v>0</v>
      </c>
    </row>
    <row r="536" spans="1:7" s="23" customFormat="1" ht="32.1" customHeight="1">
      <c r="A536" s="37"/>
      <c r="B536" s="86"/>
      <c r="C536" s="87"/>
      <c r="D536" s="87"/>
      <c r="E536" s="87"/>
      <c r="F536" s="245"/>
      <c r="G536" s="88">
        <f t="shared" si="9"/>
        <v>0</v>
      </c>
    </row>
    <row r="537" spans="1:7" s="23" customFormat="1" ht="32.1" customHeight="1">
      <c r="A537" s="37"/>
      <c r="B537" s="86"/>
      <c r="C537" s="87"/>
      <c r="D537" s="87"/>
      <c r="E537" s="87"/>
      <c r="F537" s="245"/>
      <c r="G537" s="88">
        <f t="shared" si="9"/>
        <v>0</v>
      </c>
    </row>
    <row r="538" spans="1:7" s="23" customFormat="1" ht="32.1" customHeight="1">
      <c r="A538" s="37"/>
      <c r="B538" s="86"/>
      <c r="C538" s="87"/>
      <c r="D538" s="87"/>
      <c r="E538" s="87"/>
      <c r="F538" s="245"/>
      <c r="G538" s="88">
        <f t="shared" si="9"/>
        <v>0</v>
      </c>
    </row>
    <row r="539" spans="1:7" s="23" customFormat="1" ht="32.1" customHeight="1">
      <c r="A539" s="37"/>
      <c r="B539" s="86"/>
      <c r="C539" s="87"/>
      <c r="D539" s="87"/>
      <c r="E539" s="87"/>
      <c r="F539" s="245"/>
      <c r="G539" s="88">
        <f t="shared" si="9"/>
        <v>0</v>
      </c>
    </row>
    <row r="540" spans="1:7" s="23" customFormat="1" ht="32.1" customHeight="1">
      <c r="A540" s="37"/>
      <c r="B540" s="86"/>
      <c r="C540" s="87"/>
      <c r="D540" s="87"/>
      <c r="E540" s="87"/>
      <c r="F540" s="245"/>
      <c r="G540" s="88">
        <f t="shared" si="9"/>
        <v>0</v>
      </c>
    </row>
    <row r="541" spans="1:7" s="23" customFormat="1" ht="32.1" customHeight="1">
      <c r="A541" s="37"/>
      <c r="B541" s="86"/>
      <c r="C541" s="87"/>
      <c r="D541" s="87"/>
      <c r="E541" s="87"/>
      <c r="F541" s="245"/>
      <c r="G541" s="88">
        <f t="shared" si="9"/>
        <v>0</v>
      </c>
    </row>
    <row r="542" spans="1:7" s="23" customFormat="1" ht="32.1" customHeight="1">
      <c r="A542" s="37"/>
      <c r="B542" s="86"/>
      <c r="C542" s="87"/>
      <c r="D542" s="87"/>
      <c r="E542" s="87"/>
      <c r="F542" s="245"/>
      <c r="G542" s="88">
        <f t="shared" si="9"/>
        <v>0</v>
      </c>
    </row>
    <row r="543" spans="1:7" s="23" customFormat="1" ht="32.1" customHeight="1">
      <c r="A543" s="37"/>
      <c r="B543" s="86"/>
      <c r="C543" s="87"/>
      <c r="D543" s="87"/>
      <c r="E543" s="87"/>
      <c r="F543" s="245"/>
      <c r="G543" s="88">
        <f t="shared" si="9"/>
        <v>0</v>
      </c>
    </row>
    <row r="544" spans="1:7" s="23" customFormat="1" ht="32.1" customHeight="1">
      <c r="A544" s="37"/>
      <c r="B544" s="86"/>
      <c r="C544" s="87"/>
      <c r="D544" s="87"/>
      <c r="E544" s="87"/>
      <c r="F544" s="245"/>
      <c r="G544" s="88">
        <f t="shared" si="9"/>
        <v>0</v>
      </c>
    </row>
    <row r="545" spans="1:7" s="23" customFormat="1" ht="32.1" customHeight="1">
      <c r="A545" s="37"/>
      <c r="B545" s="86"/>
      <c r="C545" s="87"/>
      <c r="D545" s="87"/>
      <c r="E545" s="87"/>
      <c r="F545" s="245"/>
      <c r="G545" s="88">
        <f t="shared" si="9"/>
        <v>0</v>
      </c>
    </row>
    <row r="546" spans="1:7" s="23" customFormat="1" ht="32.1" customHeight="1">
      <c r="A546" s="37"/>
      <c r="B546" s="86"/>
      <c r="C546" s="87"/>
      <c r="D546" s="87"/>
      <c r="E546" s="87"/>
      <c r="F546" s="245"/>
      <c r="G546" s="88">
        <f t="shared" si="9"/>
        <v>0</v>
      </c>
    </row>
    <row r="547" spans="1:7" s="23" customFormat="1" ht="32.1" customHeight="1">
      <c r="A547" s="37"/>
      <c r="B547" s="86"/>
      <c r="C547" s="87"/>
      <c r="D547" s="87"/>
      <c r="E547" s="87"/>
      <c r="F547" s="245"/>
      <c r="G547" s="88">
        <f t="shared" si="9"/>
        <v>0</v>
      </c>
    </row>
    <row r="548" spans="1:7" s="23" customFormat="1" ht="32.1" customHeight="1">
      <c r="A548" s="37"/>
      <c r="B548" s="86"/>
      <c r="C548" s="87"/>
      <c r="D548" s="87"/>
      <c r="E548" s="87"/>
      <c r="F548" s="245"/>
      <c r="G548" s="88">
        <f t="shared" si="9"/>
        <v>0</v>
      </c>
    </row>
    <row r="549" spans="1:7" s="23" customFormat="1" ht="32.1" customHeight="1">
      <c r="A549" s="37"/>
      <c r="B549" s="86"/>
      <c r="C549" s="87"/>
      <c r="D549" s="87"/>
      <c r="E549" s="87"/>
      <c r="F549" s="245"/>
      <c r="G549" s="88">
        <f t="shared" si="9"/>
        <v>0</v>
      </c>
    </row>
    <row r="550" spans="1:7" s="23" customFormat="1" ht="32.1" customHeight="1">
      <c r="A550" s="37"/>
      <c r="B550" s="86"/>
      <c r="C550" s="87"/>
      <c r="D550" s="87"/>
      <c r="E550" s="87"/>
      <c r="F550" s="245"/>
      <c r="G550" s="88">
        <f t="shared" si="9"/>
        <v>0</v>
      </c>
    </row>
    <row r="551" spans="1:7" s="23" customFormat="1" ht="32.1" customHeight="1">
      <c r="A551" s="37"/>
      <c r="B551" s="86"/>
      <c r="C551" s="87"/>
      <c r="D551" s="87"/>
      <c r="E551" s="87"/>
      <c r="F551" s="245"/>
      <c r="G551" s="88">
        <f t="shared" si="9"/>
        <v>0</v>
      </c>
    </row>
    <row r="552" spans="1:7" s="23" customFormat="1" ht="32.1" customHeight="1">
      <c r="A552" s="37"/>
      <c r="B552" s="86"/>
      <c r="C552" s="87"/>
      <c r="D552" s="87"/>
      <c r="E552" s="87"/>
      <c r="F552" s="245"/>
      <c r="G552" s="88">
        <f t="shared" si="9"/>
        <v>0</v>
      </c>
    </row>
    <row r="553" spans="1:7" s="23" customFormat="1" ht="32.1" customHeight="1">
      <c r="A553" s="37"/>
      <c r="B553" s="86"/>
      <c r="C553" s="87"/>
      <c r="D553" s="87"/>
      <c r="E553" s="87"/>
      <c r="F553" s="245"/>
      <c r="G553" s="88">
        <f t="shared" si="9"/>
        <v>0</v>
      </c>
    </row>
    <row r="554" spans="1:7" s="23" customFormat="1" ht="32.1" customHeight="1">
      <c r="A554" s="37"/>
      <c r="B554" s="86"/>
      <c r="C554" s="87"/>
      <c r="D554" s="87"/>
      <c r="E554" s="87"/>
      <c r="F554" s="245"/>
      <c r="G554" s="88">
        <f t="shared" si="9"/>
        <v>0</v>
      </c>
    </row>
    <row r="555" spans="1:7" s="23" customFormat="1" ht="32.1" customHeight="1">
      <c r="A555" s="37"/>
      <c r="B555" s="86"/>
      <c r="C555" s="87"/>
      <c r="D555" s="87"/>
      <c r="E555" s="87"/>
      <c r="F555" s="245"/>
      <c r="G555" s="88">
        <f t="shared" si="9"/>
        <v>0</v>
      </c>
    </row>
    <row r="556" spans="1:7" s="23" customFormat="1" ht="32.1" customHeight="1">
      <c r="A556" s="37"/>
      <c r="B556" s="86"/>
      <c r="C556" s="87"/>
      <c r="D556" s="87"/>
      <c r="E556" s="87"/>
      <c r="F556" s="245"/>
      <c r="G556" s="88">
        <f t="shared" si="9"/>
        <v>0</v>
      </c>
    </row>
    <row r="557" spans="1:7" s="23" customFormat="1" ht="32.1" customHeight="1">
      <c r="A557" s="37"/>
      <c r="B557" s="86"/>
      <c r="C557" s="87"/>
      <c r="D557" s="87"/>
      <c r="E557" s="87"/>
      <c r="F557" s="245"/>
      <c r="G557" s="88">
        <f t="shared" si="9"/>
        <v>0</v>
      </c>
    </row>
    <row r="558" spans="1:7" s="23" customFormat="1" ht="32.1" customHeight="1">
      <c r="A558" s="37"/>
      <c r="B558" s="86"/>
      <c r="C558" s="87"/>
      <c r="D558" s="87"/>
      <c r="E558" s="87"/>
      <c r="F558" s="245"/>
      <c r="G558" s="88">
        <f t="shared" si="9"/>
        <v>0</v>
      </c>
    </row>
    <row r="559" spans="1:7" s="23" customFormat="1" ht="32.1" customHeight="1">
      <c r="A559" s="37"/>
      <c r="B559" s="86"/>
      <c r="C559" s="87"/>
      <c r="D559" s="87"/>
      <c r="E559" s="87"/>
      <c r="F559" s="245"/>
      <c r="G559" s="88">
        <f t="shared" si="9"/>
        <v>0</v>
      </c>
    </row>
    <row r="560" spans="1:7" s="23" customFormat="1" ht="32.1" customHeight="1">
      <c r="A560" s="37"/>
      <c r="B560" s="86"/>
      <c r="C560" s="87"/>
      <c r="D560" s="87"/>
      <c r="E560" s="87"/>
      <c r="F560" s="245"/>
      <c r="G560" s="88">
        <f t="shared" si="9"/>
        <v>0</v>
      </c>
    </row>
    <row r="561" spans="1:7" s="23" customFormat="1" ht="32.1" customHeight="1">
      <c r="A561" s="37"/>
      <c r="B561" s="86"/>
      <c r="C561" s="87"/>
      <c r="D561" s="87"/>
      <c r="E561" s="87"/>
      <c r="F561" s="245"/>
      <c r="G561" s="88">
        <f t="shared" si="9"/>
        <v>0</v>
      </c>
    </row>
    <row r="562" spans="1:7" s="23" customFormat="1" ht="32.1" customHeight="1">
      <c r="A562" s="37"/>
      <c r="B562" s="86"/>
      <c r="C562" s="87"/>
      <c r="D562" s="87"/>
      <c r="E562" s="87"/>
      <c r="F562" s="245"/>
      <c r="G562" s="88">
        <f t="shared" si="9"/>
        <v>0</v>
      </c>
    </row>
    <row r="563" spans="1:7" s="23" customFormat="1" ht="32.1" customHeight="1">
      <c r="A563" s="37"/>
      <c r="B563" s="86"/>
      <c r="C563" s="87"/>
      <c r="D563" s="87"/>
      <c r="E563" s="87"/>
      <c r="F563" s="245"/>
      <c r="G563" s="88">
        <f t="shared" si="9"/>
        <v>0</v>
      </c>
    </row>
    <row r="564" spans="1:7" s="23" customFormat="1" ht="32.1" customHeight="1">
      <c r="A564" s="37"/>
      <c r="B564" s="86"/>
      <c r="C564" s="87"/>
      <c r="D564" s="87"/>
      <c r="E564" s="87"/>
      <c r="F564" s="245"/>
      <c r="G564" s="88">
        <f t="shared" si="9"/>
        <v>0</v>
      </c>
    </row>
    <row r="565" spans="1:7" s="23" customFormat="1" ht="32.1" customHeight="1">
      <c r="A565" s="37"/>
      <c r="B565" s="86"/>
      <c r="C565" s="87"/>
      <c r="D565" s="87"/>
      <c r="E565" s="87"/>
      <c r="F565" s="245"/>
      <c r="G565" s="88">
        <f t="shared" si="9"/>
        <v>0</v>
      </c>
    </row>
    <row r="566" spans="1:7" s="23" customFormat="1" ht="32.1" customHeight="1">
      <c r="A566" s="37"/>
      <c r="B566" s="86"/>
      <c r="C566" s="87"/>
      <c r="D566" s="87"/>
      <c r="E566" s="87"/>
      <c r="F566" s="245"/>
      <c r="G566" s="88">
        <f t="shared" si="9"/>
        <v>0</v>
      </c>
    </row>
    <row r="567" spans="1:7" s="23" customFormat="1" ht="32.1" customHeight="1">
      <c r="A567" s="37"/>
      <c r="B567" s="86"/>
      <c r="C567" s="87"/>
      <c r="D567" s="87"/>
      <c r="E567" s="87"/>
      <c r="F567" s="245"/>
      <c r="G567" s="88">
        <f t="shared" si="9"/>
        <v>0</v>
      </c>
    </row>
    <row r="568" spans="1:7" s="23" customFormat="1" ht="32.1" customHeight="1">
      <c r="A568" s="37"/>
      <c r="B568" s="86"/>
      <c r="C568" s="87"/>
      <c r="D568" s="87"/>
      <c r="E568" s="87"/>
      <c r="F568" s="245"/>
      <c r="G568" s="88">
        <f t="shared" si="9"/>
        <v>0</v>
      </c>
    </row>
    <row r="569" spans="1:7" s="23" customFormat="1" ht="32.1" customHeight="1">
      <c r="A569" s="37"/>
      <c r="B569" s="86"/>
      <c r="C569" s="87"/>
      <c r="D569" s="87"/>
      <c r="E569" s="87"/>
      <c r="F569" s="245"/>
      <c r="G569" s="88">
        <f t="shared" si="9"/>
        <v>0</v>
      </c>
    </row>
    <row r="570" spans="1:7" s="23" customFormat="1" ht="32.1" customHeight="1">
      <c r="A570" s="37"/>
      <c r="B570" s="86"/>
      <c r="C570" s="87"/>
      <c r="D570" s="87"/>
      <c r="E570" s="87"/>
      <c r="F570" s="245"/>
      <c r="G570" s="88">
        <f t="shared" si="9"/>
        <v>0</v>
      </c>
    </row>
    <row r="571" spans="1:7" s="23" customFormat="1" ht="32.1" customHeight="1">
      <c r="A571" s="37"/>
      <c r="B571" s="86"/>
      <c r="C571" s="87"/>
      <c r="D571" s="87"/>
      <c r="E571" s="87"/>
      <c r="F571" s="245"/>
      <c r="G571" s="88">
        <f t="shared" si="9"/>
        <v>0</v>
      </c>
    </row>
    <row r="572" spans="1:7" s="23" customFormat="1" ht="32.1" customHeight="1">
      <c r="A572" s="37"/>
      <c r="B572" s="86"/>
      <c r="C572" s="87"/>
      <c r="D572" s="87"/>
      <c r="E572" s="87"/>
      <c r="F572" s="245"/>
      <c r="G572" s="88">
        <f t="shared" si="9"/>
        <v>0</v>
      </c>
    </row>
    <row r="573" spans="1:7" s="23" customFormat="1" ht="32.1" customHeight="1">
      <c r="A573" s="37"/>
      <c r="B573" s="86"/>
      <c r="C573" s="87"/>
      <c r="D573" s="87"/>
      <c r="E573" s="87"/>
      <c r="F573" s="245"/>
      <c r="G573" s="88">
        <f t="shared" si="9"/>
        <v>0</v>
      </c>
    </row>
    <row r="574" spans="1:7" s="23" customFormat="1" ht="32.1" customHeight="1">
      <c r="A574" s="37"/>
      <c r="B574" s="86"/>
      <c r="C574" s="87"/>
      <c r="D574" s="87"/>
      <c r="E574" s="87"/>
      <c r="F574" s="245"/>
      <c r="G574" s="88">
        <f t="shared" si="9"/>
        <v>0</v>
      </c>
    </row>
    <row r="575" spans="1:7" s="23" customFormat="1" ht="32.1" customHeight="1">
      <c r="A575" s="37"/>
      <c r="B575" s="86"/>
      <c r="C575" s="87"/>
      <c r="D575" s="87"/>
      <c r="E575" s="87"/>
      <c r="F575" s="245"/>
      <c r="G575" s="88">
        <f t="shared" si="9"/>
        <v>0</v>
      </c>
    </row>
    <row r="576" spans="1:7" s="23" customFormat="1" ht="32.1" customHeight="1">
      <c r="A576" s="37"/>
      <c r="B576" s="86"/>
      <c r="C576" s="87"/>
      <c r="D576" s="87"/>
      <c r="E576" s="87"/>
      <c r="F576" s="245"/>
      <c r="G576" s="88">
        <f t="shared" si="9"/>
        <v>0</v>
      </c>
    </row>
    <row r="577" spans="1:7" s="23" customFormat="1" ht="32.1" customHeight="1">
      <c r="A577" s="37"/>
      <c r="B577" s="86"/>
      <c r="C577" s="87"/>
      <c r="D577" s="87"/>
      <c r="E577" s="87"/>
      <c r="F577" s="245"/>
      <c r="G577" s="88">
        <f t="shared" si="9"/>
        <v>0</v>
      </c>
    </row>
    <row r="578" spans="1:7" s="23" customFormat="1" ht="32.1" customHeight="1">
      <c r="A578" s="37"/>
      <c r="B578" s="86"/>
      <c r="C578" s="87"/>
      <c r="D578" s="87"/>
      <c r="E578" s="87"/>
      <c r="F578" s="245"/>
      <c r="G578" s="88">
        <f t="shared" si="9"/>
        <v>0</v>
      </c>
    </row>
    <row r="579" spans="1:7" s="23" customFormat="1" ht="32.1" customHeight="1">
      <c r="A579" s="37"/>
      <c r="B579" s="86"/>
      <c r="C579" s="87"/>
      <c r="D579" s="87"/>
      <c r="E579" s="87"/>
      <c r="F579" s="245"/>
      <c r="G579" s="88">
        <f t="shared" si="9"/>
        <v>0</v>
      </c>
    </row>
    <row r="580" spans="1:7" s="23" customFormat="1" ht="32.1" customHeight="1">
      <c r="A580" s="37"/>
      <c r="B580" s="86"/>
      <c r="C580" s="87"/>
      <c r="D580" s="87"/>
      <c r="E580" s="87"/>
      <c r="F580" s="245"/>
      <c r="G580" s="88">
        <f t="shared" si="9"/>
        <v>0</v>
      </c>
    </row>
    <row r="581" spans="1:7" s="23" customFormat="1" ht="32.1" customHeight="1">
      <c r="A581" s="37"/>
      <c r="B581" s="86"/>
      <c r="C581" s="87"/>
      <c r="D581" s="87"/>
      <c r="E581" s="87"/>
      <c r="F581" s="245"/>
      <c r="G581" s="88">
        <f t="shared" si="9"/>
        <v>0</v>
      </c>
    </row>
    <row r="582" spans="1:7" s="23" customFormat="1" ht="32.1" customHeight="1">
      <c r="A582" s="37"/>
      <c r="B582" s="86"/>
      <c r="C582" s="87"/>
      <c r="D582" s="87"/>
      <c r="E582" s="87"/>
      <c r="F582" s="245"/>
      <c r="G582" s="88">
        <f t="shared" si="9"/>
        <v>0</v>
      </c>
    </row>
    <row r="583" spans="1:7" s="23" customFormat="1" ht="32.1" customHeight="1">
      <c r="A583" s="37"/>
      <c r="B583" s="86"/>
      <c r="C583" s="87"/>
      <c r="D583" s="87"/>
      <c r="E583" s="87"/>
      <c r="F583" s="245"/>
      <c r="G583" s="88">
        <f t="shared" si="9"/>
        <v>0</v>
      </c>
    </row>
    <row r="584" spans="1:7" s="23" customFormat="1" ht="32.1" customHeight="1">
      <c r="A584" s="37"/>
      <c r="B584" s="86"/>
      <c r="C584" s="87"/>
      <c r="D584" s="87"/>
      <c r="E584" s="87"/>
      <c r="F584" s="245"/>
      <c r="G584" s="88">
        <f t="shared" si="9"/>
        <v>0</v>
      </c>
    </row>
    <row r="585" spans="1:7" s="23" customFormat="1" ht="32.1" customHeight="1">
      <c r="A585" s="37"/>
      <c r="B585" s="86"/>
      <c r="C585" s="87"/>
      <c r="D585" s="87"/>
      <c r="E585" s="87"/>
      <c r="F585" s="245"/>
      <c r="G585" s="88">
        <f t="shared" si="9"/>
        <v>0</v>
      </c>
    </row>
    <row r="586" spans="1:7" s="23" customFormat="1" ht="32.1" customHeight="1">
      <c r="A586" s="37"/>
      <c r="B586" s="86"/>
      <c r="C586" s="87"/>
      <c r="D586" s="87"/>
      <c r="E586" s="87"/>
      <c r="F586" s="245"/>
      <c r="G586" s="88">
        <f t="shared" si="9"/>
        <v>0</v>
      </c>
    </row>
    <row r="587" spans="1:7" s="23" customFormat="1" ht="32.1" customHeight="1">
      <c r="A587" s="37"/>
      <c r="B587" s="86"/>
      <c r="C587" s="87"/>
      <c r="D587" s="87"/>
      <c r="E587" s="87"/>
      <c r="F587" s="245"/>
      <c r="G587" s="88">
        <f t="shared" si="9"/>
        <v>0</v>
      </c>
    </row>
    <row r="588" spans="1:7" s="23" customFormat="1" ht="32.1" customHeight="1">
      <c r="A588" s="37"/>
      <c r="B588" s="86"/>
      <c r="C588" s="87"/>
      <c r="D588" s="87"/>
      <c r="E588" s="87"/>
      <c r="F588" s="245"/>
      <c r="G588" s="88">
        <f t="shared" si="9"/>
        <v>0</v>
      </c>
    </row>
    <row r="589" spans="1:7" s="23" customFormat="1" ht="32.1" customHeight="1">
      <c r="A589" s="37"/>
      <c r="B589" s="86"/>
      <c r="C589" s="87"/>
      <c r="D589" s="87"/>
      <c r="E589" s="87"/>
      <c r="F589" s="245"/>
      <c r="G589" s="88">
        <f t="shared" si="9"/>
        <v>0</v>
      </c>
    </row>
    <row r="590" spans="1:7" s="23" customFormat="1" ht="32.1" customHeight="1">
      <c r="A590" s="37"/>
      <c r="B590" s="86"/>
      <c r="C590" s="87"/>
      <c r="D590" s="87"/>
      <c r="E590" s="87"/>
      <c r="F590" s="245"/>
      <c r="G590" s="88">
        <f t="shared" si="9"/>
        <v>0</v>
      </c>
    </row>
    <row r="591" spans="1:7" s="23" customFormat="1" ht="32.1" customHeight="1">
      <c r="A591" s="37"/>
      <c r="B591" s="86"/>
      <c r="C591" s="87"/>
      <c r="D591" s="87"/>
      <c r="E591" s="87"/>
      <c r="F591" s="245"/>
      <c r="G591" s="88">
        <f t="shared" si="9"/>
        <v>0</v>
      </c>
    </row>
    <row r="592" spans="1:7" s="23" customFormat="1" ht="32.1" customHeight="1">
      <c r="A592" s="37"/>
      <c r="B592" s="86"/>
      <c r="C592" s="87"/>
      <c r="D592" s="87"/>
      <c r="E592" s="87"/>
      <c r="F592" s="245"/>
      <c r="G592" s="88">
        <f t="shared" si="9"/>
        <v>0</v>
      </c>
    </row>
    <row r="593" spans="1:7" s="23" customFormat="1" ht="32.1" customHeight="1">
      <c r="A593" s="37"/>
      <c r="B593" s="86"/>
      <c r="C593" s="87"/>
      <c r="D593" s="87"/>
      <c r="E593" s="87"/>
      <c r="F593" s="245"/>
      <c r="G593" s="88">
        <f t="shared" si="9"/>
        <v>0</v>
      </c>
    </row>
    <row r="594" spans="1:7" s="23" customFormat="1" ht="32.1" customHeight="1">
      <c r="A594" s="37"/>
      <c r="B594" s="86"/>
      <c r="C594" s="87"/>
      <c r="D594" s="87"/>
      <c r="E594" s="87"/>
      <c r="F594" s="245"/>
      <c r="G594" s="88">
        <f t="shared" si="9"/>
        <v>0</v>
      </c>
    </row>
    <row r="595" spans="1:7" s="23" customFormat="1" ht="32.1" customHeight="1">
      <c r="A595" s="37"/>
      <c r="B595" s="86"/>
      <c r="C595" s="87"/>
      <c r="D595" s="87"/>
      <c r="E595" s="87"/>
      <c r="F595" s="245"/>
      <c r="G595" s="88">
        <f t="shared" si="9"/>
        <v>0</v>
      </c>
    </row>
    <row r="596" spans="1:7" s="23" customFormat="1" ht="32.1" customHeight="1">
      <c r="A596" s="37"/>
      <c r="B596" s="86"/>
      <c r="C596" s="87"/>
      <c r="D596" s="87"/>
      <c r="E596" s="87"/>
      <c r="F596" s="245"/>
      <c r="G596" s="88">
        <f t="shared" si="9"/>
        <v>0</v>
      </c>
    </row>
    <row r="597" spans="1:7" s="23" customFormat="1" ht="32.1" customHeight="1">
      <c r="A597" s="37"/>
      <c r="B597" s="86"/>
      <c r="C597" s="87"/>
      <c r="D597" s="87"/>
      <c r="E597" s="87"/>
      <c r="F597" s="245"/>
      <c r="G597" s="88">
        <f t="shared" ref="G597:G660" si="10">C597-D597+(E597+F597)</f>
        <v>0</v>
      </c>
    </row>
    <row r="598" spans="1:7" s="23" customFormat="1" ht="32.1" customHeight="1">
      <c r="A598" s="37"/>
      <c r="B598" s="86"/>
      <c r="C598" s="87"/>
      <c r="D598" s="87"/>
      <c r="E598" s="87"/>
      <c r="F598" s="245"/>
      <c r="G598" s="88">
        <f t="shared" si="10"/>
        <v>0</v>
      </c>
    </row>
    <row r="599" spans="1:7" s="23" customFormat="1" ht="32.1" customHeight="1">
      <c r="A599" s="37"/>
      <c r="B599" s="86"/>
      <c r="C599" s="87"/>
      <c r="D599" s="87"/>
      <c r="E599" s="87"/>
      <c r="F599" s="245"/>
      <c r="G599" s="88">
        <f t="shared" si="10"/>
        <v>0</v>
      </c>
    </row>
    <row r="600" spans="1:7" s="23" customFormat="1" ht="32.1" customHeight="1">
      <c r="A600" s="37"/>
      <c r="B600" s="86"/>
      <c r="C600" s="87"/>
      <c r="D600" s="87"/>
      <c r="E600" s="87"/>
      <c r="F600" s="245"/>
      <c r="G600" s="88">
        <f t="shared" si="10"/>
        <v>0</v>
      </c>
    </row>
    <row r="601" spans="1:7" s="23" customFormat="1" ht="32.1" customHeight="1">
      <c r="A601" s="37"/>
      <c r="B601" s="86"/>
      <c r="C601" s="87"/>
      <c r="D601" s="87"/>
      <c r="E601" s="87"/>
      <c r="F601" s="245"/>
      <c r="G601" s="88">
        <f t="shared" si="10"/>
        <v>0</v>
      </c>
    </row>
    <row r="602" spans="1:7" s="23" customFormat="1" ht="32.1" customHeight="1">
      <c r="A602" s="37"/>
      <c r="B602" s="86"/>
      <c r="C602" s="87"/>
      <c r="D602" s="87"/>
      <c r="E602" s="87"/>
      <c r="F602" s="245"/>
      <c r="G602" s="88">
        <f t="shared" si="10"/>
        <v>0</v>
      </c>
    </row>
    <row r="603" spans="1:7" s="23" customFormat="1" ht="32.1" customHeight="1">
      <c r="A603" s="37"/>
      <c r="B603" s="86"/>
      <c r="C603" s="87"/>
      <c r="D603" s="87"/>
      <c r="E603" s="87"/>
      <c r="F603" s="245"/>
      <c r="G603" s="88">
        <f t="shared" si="10"/>
        <v>0</v>
      </c>
    </row>
    <row r="604" spans="1:7" s="23" customFormat="1" ht="32.1" customHeight="1">
      <c r="A604" s="37"/>
      <c r="B604" s="86"/>
      <c r="C604" s="87"/>
      <c r="D604" s="87"/>
      <c r="E604" s="87"/>
      <c r="F604" s="245"/>
      <c r="G604" s="88">
        <f t="shared" si="10"/>
        <v>0</v>
      </c>
    </row>
    <row r="605" spans="1:7" s="23" customFormat="1" ht="32.1" customHeight="1">
      <c r="A605" s="37"/>
      <c r="B605" s="86"/>
      <c r="C605" s="87"/>
      <c r="D605" s="87"/>
      <c r="E605" s="87"/>
      <c r="F605" s="245"/>
      <c r="G605" s="88">
        <f t="shared" si="10"/>
        <v>0</v>
      </c>
    </row>
    <row r="606" spans="1:7" s="23" customFormat="1" ht="32.1" customHeight="1">
      <c r="A606" s="37"/>
      <c r="B606" s="86"/>
      <c r="C606" s="87"/>
      <c r="D606" s="87"/>
      <c r="E606" s="87"/>
      <c r="F606" s="245"/>
      <c r="G606" s="88">
        <f t="shared" si="10"/>
        <v>0</v>
      </c>
    </row>
    <row r="607" spans="1:7" s="23" customFormat="1" ht="32.1" customHeight="1">
      <c r="A607" s="37"/>
      <c r="B607" s="86"/>
      <c r="C607" s="87"/>
      <c r="D607" s="87"/>
      <c r="E607" s="87"/>
      <c r="F607" s="245"/>
      <c r="G607" s="88">
        <f t="shared" si="10"/>
        <v>0</v>
      </c>
    </row>
    <row r="608" spans="1:7" s="23" customFormat="1" ht="32.1" customHeight="1">
      <c r="A608" s="37"/>
      <c r="B608" s="86"/>
      <c r="C608" s="87"/>
      <c r="D608" s="87"/>
      <c r="E608" s="87"/>
      <c r="F608" s="245"/>
      <c r="G608" s="88">
        <f t="shared" si="10"/>
        <v>0</v>
      </c>
    </row>
    <row r="609" spans="1:7" s="23" customFormat="1" ht="32.1" customHeight="1">
      <c r="A609" s="37"/>
      <c r="B609" s="86"/>
      <c r="C609" s="87"/>
      <c r="D609" s="87"/>
      <c r="E609" s="87"/>
      <c r="F609" s="245"/>
      <c r="G609" s="88">
        <f t="shared" si="10"/>
        <v>0</v>
      </c>
    </row>
    <row r="610" spans="1:7" s="23" customFormat="1" ht="32.1" customHeight="1">
      <c r="A610" s="37"/>
      <c r="B610" s="86"/>
      <c r="C610" s="87"/>
      <c r="D610" s="87"/>
      <c r="E610" s="87"/>
      <c r="F610" s="245"/>
      <c r="G610" s="88">
        <f t="shared" si="10"/>
        <v>0</v>
      </c>
    </row>
    <row r="611" spans="1:7" s="23" customFormat="1" ht="32.1" customHeight="1">
      <c r="A611" s="37"/>
      <c r="B611" s="86"/>
      <c r="C611" s="87"/>
      <c r="D611" s="87"/>
      <c r="E611" s="87"/>
      <c r="F611" s="245"/>
      <c r="G611" s="88">
        <f t="shared" si="10"/>
        <v>0</v>
      </c>
    </row>
    <row r="612" spans="1:7" s="23" customFormat="1" ht="32.1" customHeight="1">
      <c r="A612" s="37"/>
      <c r="B612" s="86"/>
      <c r="C612" s="87"/>
      <c r="D612" s="87"/>
      <c r="E612" s="87"/>
      <c r="F612" s="245"/>
      <c r="G612" s="88">
        <f t="shared" si="10"/>
        <v>0</v>
      </c>
    </row>
    <row r="613" spans="1:7" s="23" customFormat="1" ht="32.1" customHeight="1">
      <c r="A613" s="37"/>
      <c r="B613" s="86"/>
      <c r="C613" s="87"/>
      <c r="D613" s="87"/>
      <c r="E613" s="87"/>
      <c r="F613" s="245"/>
      <c r="G613" s="88">
        <f t="shared" si="10"/>
        <v>0</v>
      </c>
    </row>
    <row r="614" spans="1:7" s="23" customFormat="1" ht="32.1" customHeight="1">
      <c r="A614" s="37"/>
      <c r="B614" s="86"/>
      <c r="C614" s="87"/>
      <c r="D614" s="87"/>
      <c r="E614" s="87"/>
      <c r="F614" s="245"/>
      <c r="G614" s="88">
        <f t="shared" si="10"/>
        <v>0</v>
      </c>
    </row>
    <row r="615" spans="1:7" s="23" customFormat="1" ht="32.1" customHeight="1">
      <c r="A615" s="37"/>
      <c r="B615" s="86"/>
      <c r="C615" s="87"/>
      <c r="D615" s="87"/>
      <c r="E615" s="87"/>
      <c r="F615" s="245"/>
      <c r="G615" s="88">
        <f t="shared" si="10"/>
        <v>0</v>
      </c>
    </row>
    <row r="616" spans="1:7" s="23" customFormat="1" ht="32.1" customHeight="1">
      <c r="A616" s="37"/>
      <c r="B616" s="86"/>
      <c r="C616" s="87"/>
      <c r="D616" s="87"/>
      <c r="E616" s="87"/>
      <c r="F616" s="245"/>
      <c r="G616" s="88">
        <f t="shared" si="10"/>
        <v>0</v>
      </c>
    </row>
    <row r="617" spans="1:7" s="23" customFormat="1" ht="32.1" customHeight="1">
      <c r="A617" s="37"/>
      <c r="B617" s="86"/>
      <c r="C617" s="87"/>
      <c r="D617" s="87"/>
      <c r="E617" s="87"/>
      <c r="F617" s="245"/>
      <c r="G617" s="88">
        <f t="shared" si="10"/>
        <v>0</v>
      </c>
    </row>
    <row r="618" spans="1:7" s="23" customFormat="1" ht="32.1" customHeight="1">
      <c r="A618" s="37"/>
      <c r="B618" s="86"/>
      <c r="C618" s="87"/>
      <c r="D618" s="87"/>
      <c r="E618" s="87"/>
      <c r="F618" s="245"/>
      <c r="G618" s="88">
        <f t="shared" si="10"/>
        <v>0</v>
      </c>
    </row>
    <row r="619" spans="1:7" s="23" customFormat="1" ht="32.1" customHeight="1">
      <c r="A619" s="37"/>
      <c r="B619" s="86"/>
      <c r="C619" s="87"/>
      <c r="D619" s="87"/>
      <c r="E619" s="87"/>
      <c r="F619" s="245"/>
      <c r="G619" s="88">
        <f t="shared" si="10"/>
        <v>0</v>
      </c>
    </row>
    <row r="620" spans="1:7" s="23" customFormat="1" ht="32.1" customHeight="1">
      <c r="A620" s="37"/>
      <c r="B620" s="86"/>
      <c r="C620" s="87"/>
      <c r="D620" s="87"/>
      <c r="E620" s="87"/>
      <c r="F620" s="245"/>
      <c r="G620" s="88">
        <f t="shared" si="10"/>
        <v>0</v>
      </c>
    </row>
    <row r="621" spans="1:7" s="23" customFormat="1" ht="32.1" customHeight="1">
      <c r="A621" s="37"/>
      <c r="B621" s="86"/>
      <c r="C621" s="87"/>
      <c r="D621" s="87"/>
      <c r="E621" s="87"/>
      <c r="F621" s="245"/>
      <c r="G621" s="88">
        <f t="shared" si="10"/>
        <v>0</v>
      </c>
    </row>
    <row r="622" spans="1:7" s="23" customFormat="1" ht="32.1" customHeight="1">
      <c r="A622" s="37"/>
      <c r="B622" s="86"/>
      <c r="C622" s="87"/>
      <c r="D622" s="87"/>
      <c r="E622" s="87"/>
      <c r="F622" s="245"/>
      <c r="G622" s="88">
        <f t="shared" si="10"/>
        <v>0</v>
      </c>
    </row>
    <row r="623" spans="1:7" s="23" customFormat="1" ht="32.1" customHeight="1">
      <c r="A623" s="37"/>
      <c r="B623" s="86"/>
      <c r="C623" s="87"/>
      <c r="D623" s="87"/>
      <c r="E623" s="87"/>
      <c r="F623" s="245"/>
      <c r="G623" s="88">
        <f t="shared" si="10"/>
        <v>0</v>
      </c>
    </row>
    <row r="624" spans="1:7" s="23" customFormat="1" ht="32.1" customHeight="1">
      <c r="A624" s="37"/>
      <c r="B624" s="86"/>
      <c r="C624" s="87"/>
      <c r="D624" s="87"/>
      <c r="E624" s="87"/>
      <c r="F624" s="245"/>
      <c r="G624" s="88">
        <f t="shared" si="10"/>
        <v>0</v>
      </c>
    </row>
    <row r="625" spans="1:7" s="23" customFormat="1" ht="32.1" customHeight="1">
      <c r="A625" s="37"/>
      <c r="B625" s="86"/>
      <c r="C625" s="87"/>
      <c r="D625" s="87"/>
      <c r="E625" s="87"/>
      <c r="F625" s="245"/>
      <c r="G625" s="88">
        <f t="shared" si="10"/>
        <v>0</v>
      </c>
    </row>
    <row r="626" spans="1:7" s="23" customFormat="1" ht="32.1" customHeight="1">
      <c r="A626" s="37"/>
      <c r="B626" s="86"/>
      <c r="C626" s="87"/>
      <c r="D626" s="87"/>
      <c r="E626" s="87"/>
      <c r="F626" s="245"/>
      <c r="G626" s="88">
        <f t="shared" si="10"/>
        <v>0</v>
      </c>
    </row>
    <row r="627" spans="1:7" s="23" customFormat="1" ht="32.1" customHeight="1">
      <c r="A627" s="37"/>
      <c r="B627" s="86"/>
      <c r="C627" s="87"/>
      <c r="D627" s="87"/>
      <c r="E627" s="87"/>
      <c r="F627" s="245"/>
      <c r="G627" s="88">
        <f t="shared" si="10"/>
        <v>0</v>
      </c>
    </row>
    <row r="628" spans="1:7" s="23" customFormat="1" ht="32.1" customHeight="1">
      <c r="A628" s="37"/>
      <c r="B628" s="86"/>
      <c r="C628" s="87"/>
      <c r="D628" s="87"/>
      <c r="E628" s="87"/>
      <c r="F628" s="245"/>
      <c r="G628" s="88">
        <f t="shared" si="10"/>
        <v>0</v>
      </c>
    </row>
    <row r="629" spans="1:7" s="23" customFormat="1" ht="32.1" customHeight="1">
      <c r="A629" s="37"/>
      <c r="B629" s="86"/>
      <c r="C629" s="87"/>
      <c r="D629" s="87"/>
      <c r="E629" s="87"/>
      <c r="F629" s="245"/>
      <c r="G629" s="88">
        <f t="shared" si="10"/>
        <v>0</v>
      </c>
    </row>
    <row r="630" spans="1:7" s="23" customFormat="1" ht="32.1" customHeight="1">
      <c r="A630" s="37"/>
      <c r="B630" s="86"/>
      <c r="C630" s="87"/>
      <c r="D630" s="87"/>
      <c r="E630" s="87"/>
      <c r="F630" s="245"/>
      <c r="G630" s="88">
        <f t="shared" si="10"/>
        <v>0</v>
      </c>
    </row>
    <row r="631" spans="1:7" s="23" customFormat="1" ht="32.1" customHeight="1">
      <c r="A631" s="37"/>
      <c r="B631" s="86"/>
      <c r="C631" s="87"/>
      <c r="D631" s="87"/>
      <c r="E631" s="87"/>
      <c r="F631" s="245"/>
      <c r="G631" s="88">
        <f t="shared" si="10"/>
        <v>0</v>
      </c>
    </row>
    <row r="632" spans="1:7" s="23" customFormat="1" ht="32.1" customHeight="1">
      <c r="A632" s="37"/>
      <c r="B632" s="86"/>
      <c r="C632" s="87"/>
      <c r="D632" s="87"/>
      <c r="E632" s="87"/>
      <c r="F632" s="245"/>
      <c r="G632" s="88">
        <f t="shared" si="10"/>
        <v>0</v>
      </c>
    </row>
    <row r="633" spans="1:7" s="23" customFormat="1" ht="32.1" customHeight="1">
      <c r="A633" s="37"/>
      <c r="B633" s="86"/>
      <c r="C633" s="87"/>
      <c r="D633" s="87"/>
      <c r="E633" s="87"/>
      <c r="F633" s="245"/>
      <c r="G633" s="88">
        <f t="shared" si="10"/>
        <v>0</v>
      </c>
    </row>
    <row r="634" spans="1:7" s="23" customFormat="1" ht="32.1" customHeight="1">
      <c r="A634" s="37"/>
      <c r="B634" s="86"/>
      <c r="C634" s="87"/>
      <c r="D634" s="87"/>
      <c r="E634" s="87"/>
      <c r="F634" s="245"/>
      <c r="G634" s="88">
        <f t="shared" si="10"/>
        <v>0</v>
      </c>
    </row>
    <row r="635" spans="1:7" s="23" customFormat="1" ht="32.1" customHeight="1">
      <c r="A635" s="37"/>
      <c r="B635" s="86"/>
      <c r="C635" s="87"/>
      <c r="D635" s="87"/>
      <c r="E635" s="87"/>
      <c r="F635" s="245"/>
      <c r="G635" s="88">
        <f t="shared" si="10"/>
        <v>0</v>
      </c>
    </row>
    <row r="636" spans="1:7" s="23" customFormat="1" ht="32.1" customHeight="1">
      <c r="A636" s="37"/>
      <c r="B636" s="86"/>
      <c r="C636" s="87"/>
      <c r="D636" s="87"/>
      <c r="E636" s="87"/>
      <c r="F636" s="245"/>
      <c r="G636" s="88">
        <f t="shared" si="10"/>
        <v>0</v>
      </c>
    </row>
    <row r="637" spans="1:7" s="23" customFormat="1" ht="32.1" customHeight="1">
      <c r="A637" s="37"/>
      <c r="B637" s="86"/>
      <c r="C637" s="87"/>
      <c r="D637" s="87"/>
      <c r="E637" s="87"/>
      <c r="F637" s="245"/>
      <c r="G637" s="88">
        <f t="shared" si="10"/>
        <v>0</v>
      </c>
    </row>
    <row r="638" spans="1:7" s="23" customFormat="1" ht="32.1" customHeight="1">
      <c r="A638" s="37"/>
      <c r="B638" s="86"/>
      <c r="C638" s="87"/>
      <c r="D638" s="87"/>
      <c r="E638" s="87"/>
      <c r="F638" s="245"/>
      <c r="G638" s="88">
        <f t="shared" si="10"/>
        <v>0</v>
      </c>
    </row>
    <row r="639" spans="1:7" s="23" customFormat="1" ht="32.1" customHeight="1">
      <c r="A639" s="37"/>
      <c r="B639" s="86"/>
      <c r="C639" s="87"/>
      <c r="D639" s="87"/>
      <c r="E639" s="87"/>
      <c r="F639" s="245"/>
      <c r="G639" s="88">
        <f t="shared" si="10"/>
        <v>0</v>
      </c>
    </row>
    <row r="640" spans="1:7" s="23" customFormat="1" ht="32.1" customHeight="1">
      <c r="A640" s="37"/>
      <c r="B640" s="86"/>
      <c r="C640" s="87"/>
      <c r="D640" s="87"/>
      <c r="E640" s="87"/>
      <c r="F640" s="245"/>
      <c r="G640" s="88">
        <f t="shared" si="10"/>
        <v>0</v>
      </c>
    </row>
    <row r="641" spans="1:7" s="23" customFormat="1" ht="32.1" customHeight="1">
      <c r="A641" s="37"/>
      <c r="B641" s="86"/>
      <c r="C641" s="87"/>
      <c r="D641" s="87"/>
      <c r="E641" s="87"/>
      <c r="F641" s="245"/>
      <c r="G641" s="88">
        <f t="shared" si="10"/>
        <v>0</v>
      </c>
    </row>
    <row r="642" spans="1:7" s="23" customFormat="1" ht="32.1" customHeight="1">
      <c r="A642" s="37"/>
      <c r="B642" s="86"/>
      <c r="C642" s="87"/>
      <c r="D642" s="87"/>
      <c r="E642" s="87"/>
      <c r="F642" s="245"/>
      <c r="G642" s="88">
        <f t="shared" si="10"/>
        <v>0</v>
      </c>
    </row>
    <row r="643" spans="1:7" s="23" customFormat="1" ht="32.1" customHeight="1">
      <c r="A643" s="37"/>
      <c r="B643" s="86"/>
      <c r="C643" s="87"/>
      <c r="D643" s="87"/>
      <c r="E643" s="87"/>
      <c r="F643" s="245"/>
      <c r="G643" s="88">
        <f t="shared" si="10"/>
        <v>0</v>
      </c>
    </row>
    <row r="644" spans="1:7" s="23" customFormat="1" ht="32.1" customHeight="1">
      <c r="A644" s="37"/>
      <c r="B644" s="86"/>
      <c r="C644" s="87"/>
      <c r="D644" s="87"/>
      <c r="E644" s="87"/>
      <c r="F644" s="245"/>
      <c r="G644" s="88">
        <f t="shared" si="10"/>
        <v>0</v>
      </c>
    </row>
    <row r="645" spans="1:7" s="23" customFormat="1" ht="32.1" customHeight="1">
      <c r="A645" s="37"/>
      <c r="B645" s="86"/>
      <c r="C645" s="87"/>
      <c r="D645" s="87"/>
      <c r="E645" s="87"/>
      <c r="F645" s="245"/>
      <c r="G645" s="88">
        <f t="shared" si="10"/>
        <v>0</v>
      </c>
    </row>
    <row r="646" spans="1:7" s="23" customFormat="1" ht="32.1" customHeight="1">
      <c r="A646" s="37"/>
      <c r="B646" s="86"/>
      <c r="C646" s="87"/>
      <c r="D646" s="87"/>
      <c r="E646" s="87"/>
      <c r="F646" s="245"/>
      <c r="G646" s="88">
        <f t="shared" si="10"/>
        <v>0</v>
      </c>
    </row>
    <row r="647" spans="1:7" s="23" customFormat="1" ht="32.1" customHeight="1">
      <c r="A647" s="37"/>
      <c r="B647" s="86"/>
      <c r="C647" s="87"/>
      <c r="D647" s="87"/>
      <c r="E647" s="87"/>
      <c r="F647" s="245"/>
      <c r="G647" s="88">
        <f t="shared" si="10"/>
        <v>0</v>
      </c>
    </row>
    <row r="648" spans="1:7" s="23" customFormat="1" ht="32.1" customHeight="1">
      <c r="A648" s="37"/>
      <c r="B648" s="86"/>
      <c r="C648" s="87"/>
      <c r="D648" s="87"/>
      <c r="E648" s="87"/>
      <c r="F648" s="245"/>
      <c r="G648" s="88">
        <f t="shared" si="10"/>
        <v>0</v>
      </c>
    </row>
    <row r="649" spans="1:7" s="23" customFormat="1" ht="32.1" customHeight="1">
      <c r="A649" s="37"/>
      <c r="B649" s="86"/>
      <c r="C649" s="87"/>
      <c r="D649" s="87"/>
      <c r="E649" s="87"/>
      <c r="F649" s="245"/>
      <c r="G649" s="88">
        <f t="shared" si="10"/>
        <v>0</v>
      </c>
    </row>
    <row r="650" spans="1:7" s="23" customFormat="1" ht="32.1" customHeight="1">
      <c r="A650" s="37"/>
      <c r="B650" s="86"/>
      <c r="C650" s="87"/>
      <c r="D650" s="87"/>
      <c r="E650" s="87"/>
      <c r="F650" s="245"/>
      <c r="G650" s="88">
        <f t="shared" si="10"/>
        <v>0</v>
      </c>
    </row>
    <row r="651" spans="1:7" s="23" customFormat="1" ht="32.1" customHeight="1">
      <c r="A651" s="37"/>
      <c r="B651" s="86"/>
      <c r="C651" s="87"/>
      <c r="D651" s="87"/>
      <c r="E651" s="87"/>
      <c r="F651" s="245"/>
      <c r="G651" s="88">
        <f t="shared" si="10"/>
        <v>0</v>
      </c>
    </row>
    <row r="652" spans="1:7" s="23" customFormat="1" ht="32.1" customHeight="1">
      <c r="A652" s="37"/>
      <c r="B652" s="86"/>
      <c r="C652" s="87"/>
      <c r="D652" s="87"/>
      <c r="E652" s="87"/>
      <c r="F652" s="245"/>
      <c r="G652" s="88">
        <f t="shared" si="10"/>
        <v>0</v>
      </c>
    </row>
    <row r="653" spans="1:7" s="23" customFormat="1" ht="32.1" customHeight="1">
      <c r="A653" s="37"/>
      <c r="B653" s="86"/>
      <c r="C653" s="87"/>
      <c r="D653" s="87"/>
      <c r="E653" s="87"/>
      <c r="F653" s="245"/>
      <c r="G653" s="88">
        <f t="shared" si="10"/>
        <v>0</v>
      </c>
    </row>
    <row r="654" spans="1:7" s="23" customFormat="1" ht="32.1" customHeight="1">
      <c r="A654" s="37"/>
      <c r="B654" s="86"/>
      <c r="C654" s="87"/>
      <c r="D654" s="87"/>
      <c r="E654" s="87"/>
      <c r="F654" s="245"/>
      <c r="G654" s="88">
        <f t="shared" si="10"/>
        <v>0</v>
      </c>
    </row>
    <row r="655" spans="1:7" s="23" customFormat="1" ht="32.1" customHeight="1">
      <c r="A655" s="37"/>
      <c r="B655" s="86"/>
      <c r="C655" s="87"/>
      <c r="D655" s="87"/>
      <c r="E655" s="87"/>
      <c r="F655" s="245"/>
      <c r="G655" s="88">
        <f t="shared" si="10"/>
        <v>0</v>
      </c>
    </row>
    <row r="656" spans="1:7" s="23" customFormat="1" ht="32.1" customHeight="1">
      <c r="A656" s="37"/>
      <c r="B656" s="86"/>
      <c r="C656" s="87"/>
      <c r="D656" s="87"/>
      <c r="E656" s="87"/>
      <c r="F656" s="245"/>
      <c r="G656" s="88">
        <f t="shared" si="10"/>
        <v>0</v>
      </c>
    </row>
    <row r="657" spans="1:7" s="23" customFormat="1" ht="32.1" customHeight="1">
      <c r="A657" s="37"/>
      <c r="B657" s="86"/>
      <c r="C657" s="87"/>
      <c r="D657" s="87"/>
      <c r="E657" s="87"/>
      <c r="F657" s="245"/>
      <c r="G657" s="88">
        <f t="shared" si="10"/>
        <v>0</v>
      </c>
    </row>
    <row r="658" spans="1:7" s="23" customFormat="1" ht="32.1" customHeight="1">
      <c r="A658" s="37"/>
      <c r="B658" s="86"/>
      <c r="C658" s="87"/>
      <c r="D658" s="87"/>
      <c r="E658" s="87"/>
      <c r="F658" s="245"/>
      <c r="G658" s="88">
        <f t="shared" si="10"/>
        <v>0</v>
      </c>
    </row>
    <row r="659" spans="1:7" s="23" customFormat="1" ht="32.1" customHeight="1">
      <c r="A659" s="37"/>
      <c r="B659" s="86"/>
      <c r="C659" s="87"/>
      <c r="D659" s="87"/>
      <c r="E659" s="87"/>
      <c r="F659" s="245"/>
      <c r="G659" s="88">
        <f t="shared" si="10"/>
        <v>0</v>
      </c>
    </row>
    <row r="660" spans="1:7" s="23" customFormat="1" ht="32.1" customHeight="1">
      <c r="A660" s="37"/>
      <c r="B660" s="86"/>
      <c r="C660" s="87"/>
      <c r="D660" s="87"/>
      <c r="E660" s="87"/>
      <c r="F660" s="245"/>
      <c r="G660" s="88">
        <f t="shared" si="10"/>
        <v>0</v>
      </c>
    </row>
    <row r="661" spans="1:7" s="23" customFormat="1" ht="32.1" customHeight="1">
      <c r="A661" s="37"/>
      <c r="B661" s="86"/>
      <c r="C661" s="87"/>
      <c r="D661" s="87"/>
      <c r="E661" s="87"/>
      <c r="F661" s="245"/>
      <c r="G661" s="88">
        <f t="shared" ref="G661:G724" si="11">C661-D661+(E661+F661)</f>
        <v>0</v>
      </c>
    </row>
    <row r="662" spans="1:7" s="23" customFormat="1" ht="32.1" customHeight="1">
      <c r="A662" s="37"/>
      <c r="B662" s="86"/>
      <c r="C662" s="87"/>
      <c r="D662" s="87"/>
      <c r="E662" s="87"/>
      <c r="F662" s="245"/>
      <c r="G662" s="88">
        <f t="shared" si="11"/>
        <v>0</v>
      </c>
    </row>
    <row r="663" spans="1:7" s="23" customFormat="1" ht="32.1" customHeight="1">
      <c r="A663" s="37"/>
      <c r="B663" s="86"/>
      <c r="C663" s="87"/>
      <c r="D663" s="87"/>
      <c r="E663" s="87"/>
      <c r="F663" s="245"/>
      <c r="G663" s="88">
        <f t="shared" si="11"/>
        <v>0</v>
      </c>
    </row>
    <row r="664" spans="1:7" s="23" customFormat="1" ht="32.1" customHeight="1">
      <c r="A664" s="37"/>
      <c r="B664" s="86"/>
      <c r="C664" s="87"/>
      <c r="D664" s="87"/>
      <c r="E664" s="87"/>
      <c r="F664" s="245"/>
      <c r="G664" s="88">
        <f t="shared" si="11"/>
        <v>0</v>
      </c>
    </row>
    <row r="665" spans="1:7" s="23" customFormat="1" ht="32.1" customHeight="1">
      <c r="A665" s="37"/>
      <c r="B665" s="86"/>
      <c r="C665" s="87"/>
      <c r="D665" s="87"/>
      <c r="E665" s="87"/>
      <c r="F665" s="245"/>
      <c r="G665" s="88">
        <f t="shared" si="11"/>
        <v>0</v>
      </c>
    </row>
    <row r="666" spans="1:7" s="23" customFormat="1" ht="32.1" customHeight="1">
      <c r="A666" s="37"/>
      <c r="B666" s="86"/>
      <c r="C666" s="87"/>
      <c r="D666" s="87"/>
      <c r="E666" s="87"/>
      <c r="F666" s="245"/>
      <c r="G666" s="88">
        <f t="shared" si="11"/>
        <v>0</v>
      </c>
    </row>
    <row r="667" spans="1:7" s="23" customFormat="1" ht="32.1" customHeight="1">
      <c r="A667" s="37"/>
      <c r="B667" s="86"/>
      <c r="C667" s="87"/>
      <c r="D667" s="87"/>
      <c r="E667" s="87"/>
      <c r="F667" s="245"/>
      <c r="G667" s="88">
        <f t="shared" si="11"/>
        <v>0</v>
      </c>
    </row>
    <row r="668" spans="1:7" s="23" customFormat="1" ht="32.1" customHeight="1">
      <c r="A668" s="37"/>
      <c r="B668" s="86"/>
      <c r="C668" s="87"/>
      <c r="D668" s="87"/>
      <c r="E668" s="87"/>
      <c r="F668" s="245"/>
      <c r="G668" s="88">
        <f t="shared" si="11"/>
        <v>0</v>
      </c>
    </row>
    <row r="669" spans="1:7" s="23" customFormat="1" ht="32.1" customHeight="1">
      <c r="A669" s="37"/>
      <c r="B669" s="86"/>
      <c r="C669" s="87"/>
      <c r="D669" s="87"/>
      <c r="E669" s="87"/>
      <c r="F669" s="245"/>
      <c r="G669" s="88">
        <f t="shared" si="11"/>
        <v>0</v>
      </c>
    </row>
    <row r="670" spans="1:7" s="23" customFormat="1" ht="32.1" customHeight="1">
      <c r="A670" s="37"/>
      <c r="B670" s="86"/>
      <c r="C670" s="87"/>
      <c r="D670" s="87"/>
      <c r="E670" s="87"/>
      <c r="F670" s="245"/>
      <c r="G670" s="88">
        <f t="shared" si="11"/>
        <v>0</v>
      </c>
    </row>
    <row r="671" spans="1:7" s="23" customFormat="1" ht="32.1" customHeight="1">
      <c r="A671" s="37"/>
      <c r="B671" s="86"/>
      <c r="C671" s="87"/>
      <c r="D671" s="87"/>
      <c r="E671" s="87"/>
      <c r="F671" s="245"/>
      <c r="G671" s="88">
        <f t="shared" si="11"/>
        <v>0</v>
      </c>
    </row>
    <row r="672" spans="1:7" s="23" customFormat="1" ht="32.1" customHeight="1">
      <c r="A672" s="37"/>
      <c r="B672" s="86"/>
      <c r="C672" s="87"/>
      <c r="D672" s="87"/>
      <c r="E672" s="87"/>
      <c r="F672" s="245"/>
      <c r="G672" s="88">
        <f t="shared" si="11"/>
        <v>0</v>
      </c>
    </row>
    <row r="673" spans="1:7" s="23" customFormat="1" ht="32.1" customHeight="1">
      <c r="A673" s="37"/>
      <c r="B673" s="86"/>
      <c r="C673" s="87"/>
      <c r="D673" s="87"/>
      <c r="E673" s="87"/>
      <c r="F673" s="245"/>
      <c r="G673" s="88">
        <f t="shared" si="11"/>
        <v>0</v>
      </c>
    </row>
    <row r="674" spans="1:7" s="23" customFormat="1" ht="32.1" customHeight="1">
      <c r="A674" s="37"/>
      <c r="B674" s="86"/>
      <c r="C674" s="87"/>
      <c r="D674" s="87"/>
      <c r="E674" s="87"/>
      <c r="F674" s="245"/>
      <c r="G674" s="88">
        <f t="shared" si="11"/>
        <v>0</v>
      </c>
    </row>
    <row r="675" spans="1:7" s="23" customFormat="1" ht="32.1" customHeight="1">
      <c r="A675" s="37"/>
      <c r="B675" s="86"/>
      <c r="C675" s="87"/>
      <c r="D675" s="87"/>
      <c r="E675" s="87"/>
      <c r="F675" s="245"/>
      <c r="G675" s="88">
        <f t="shared" si="11"/>
        <v>0</v>
      </c>
    </row>
    <row r="676" spans="1:7" s="23" customFormat="1" ht="32.1" customHeight="1">
      <c r="A676" s="37"/>
      <c r="B676" s="86"/>
      <c r="C676" s="87"/>
      <c r="D676" s="87"/>
      <c r="E676" s="87"/>
      <c r="F676" s="245"/>
      <c r="G676" s="88">
        <f t="shared" si="11"/>
        <v>0</v>
      </c>
    </row>
    <row r="677" spans="1:7" s="23" customFormat="1" ht="32.1" customHeight="1">
      <c r="A677" s="37"/>
      <c r="B677" s="86"/>
      <c r="C677" s="87"/>
      <c r="D677" s="87"/>
      <c r="E677" s="87"/>
      <c r="F677" s="245"/>
      <c r="G677" s="88">
        <f t="shared" si="11"/>
        <v>0</v>
      </c>
    </row>
    <row r="678" spans="1:7" s="23" customFormat="1" ht="32.1" customHeight="1">
      <c r="A678" s="37"/>
      <c r="B678" s="86"/>
      <c r="C678" s="87"/>
      <c r="D678" s="87"/>
      <c r="E678" s="87"/>
      <c r="F678" s="245"/>
      <c r="G678" s="88">
        <f t="shared" si="11"/>
        <v>0</v>
      </c>
    </row>
    <row r="679" spans="1:7" s="23" customFormat="1" ht="32.1" customHeight="1">
      <c r="A679" s="37"/>
      <c r="B679" s="86"/>
      <c r="C679" s="87"/>
      <c r="D679" s="87"/>
      <c r="E679" s="87"/>
      <c r="F679" s="245"/>
      <c r="G679" s="88">
        <f t="shared" si="11"/>
        <v>0</v>
      </c>
    </row>
    <row r="680" spans="1:7" s="23" customFormat="1" ht="32.1" customHeight="1">
      <c r="A680" s="37"/>
      <c r="B680" s="86"/>
      <c r="C680" s="87"/>
      <c r="D680" s="87"/>
      <c r="E680" s="87"/>
      <c r="F680" s="245"/>
      <c r="G680" s="88">
        <f t="shared" si="11"/>
        <v>0</v>
      </c>
    </row>
    <row r="681" spans="1:7" s="23" customFormat="1" ht="32.1" customHeight="1">
      <c r="A681" s="37"/>
      <c r="B681" s="86"/>
      <c r="C681" s="87"/>
      <c r="D681" s="87"/>
      <c r="E681" s="87"/>
      <c r="F681" s="245"/>
      <c r="G681" s="88">
        <f t="shared" si="11"/>
        <v>0</v>
      </c>
    </row>
    <row r="682" spans="1:7" s="23" customFormat="1" ht="32.1" customHeight="1">
      <c r="A682" s="37"/>
      <c r="B682" s="86"/>
      <c r="C682" s="87"/>
      <c r="D682" s="87"/>
      <c r="E682" s="87"/>
      <c r="F682" s="245"/>
      <c r="G682" s="88">
        <f t="shared" si="11"/>
        <v>0</v>
      </c>
    </row>
    <row r="683" spans="1:7" s="23" customFormat="1" ht="32.1" customHeight="1">
      <c r="A683" s="37"/>
      <c r="B683" s="86"/>
      <c r="C683" s="87"/>
      <c r="D683" s="87"/>
      <c r="E683" s="87"/>
      <c r="F683" s="245"/>
      <c r="G683" s="88">
        <f t="shared" si="11"/>
        <v>0</v>
      </c>
    </row>
    <row r="684" spans="1:7" s="23" customFormat="1" ht="32.1" customHeight="1">
      <c r="A684" s="37"/>
      <c r="B684" s="86"/>
      <c r="C684" s="87"/>
      <c r="D684" s="87"/>
      <c r="E684" s="87"/>
      <c r="F684" s="245"/>
      <c r="G684" s="88">
        <f t="shared" si="11"/>
        <v>0</v>
      </c>
    </row>
    <row r="685" spans="1:7" s="23" customFormat="1" ht="32.1" customHeight="1">
      <c r="A685" s="37"/>
      <c r="B685" s="86"/>
      <c r="C685" s="87"/>
      <c r="D685" s="87"/>
      <c r="E685" s="87"/>
      <c r="F685" s="245"/>
      <c r="G685" s="88">
        <f t="shared" si="11"/>
        <v>0</v>
      </c>
    </row>
    <row r="686" spans="1:7" s="23" customFormat="1" ht="32.1" customHeight="1">
      <c r="A686" s="37"/>
      <c r="B686" s="86"/>
      <c r="C686" s="87"/>
      <c r="D686" s="87"/>
      <c r="E686" s="87"/>
      <c r="F686" s="245"/>
      <c r="G686" s="88">
        <f t="shared" si="11"/>
        <v>0</v>
      </c>
    </row>
    <row r="687" spans="1:7" s="23" customFormat="1" ht="32.1" customHeight="1">
      <c r="A687" s="37"/>
      <c r="B687" s="86"/>
      <c r="C687" s="87"/>
      <c r="D687" s="87"/>
      <c r="E687" s="87"/>
      <c r="F687" s="245"/>
      <c r="G687" s="88">
        <f t="shared" si="11"/>
        <v>0</v>
      </c>
    </row>
    <row r="688" spans="1:7" s="23" customFormat="1" ht="32.1" customHeight="1">
      <c r="A688" s="37"/>
      <c r="B688" s="86"/>
      <c r="C688" s="87"/>
      <c r="D688" s="87"/>
      <c r="E688" s="87"/>
      <c r="F688" s="245"/>
      <c r="G688" s="88">
        <f t="shared" si="11"/>
        <v>0</v>
      </c>
    </row>
    <row r="689" spans="1:7" s="23" customFormat="1" ht="32.1" customHeight="1">
      <c r="A689" s="37"/>
      <c r="B689" s="86"/>
      <c r="C689" s="87"/>
      <c r="D689" s="87"/>
      <c r="E689" s="87"/>
      <c r="F689" s="245"/>
      <c r="G689" s="88">
        <f t="shared" si="11"/>
        <v>0</v>
      </c>
    </row>
    <row r="690" spans="1:7" s="23" customFormat="1" ht="32.1" customHeight="1">
      <c r="A690" s="37"/>
      <c r="B690" s="86"/>
      <c r="C690" s="87"/>
      <c r="D690" s="87"/>
      <c r="E690" s="87"/>
      <c r="F690" s="245"/>
      <c r="G690" s="88">
        <f t="shared" si="11"/>
        <v>0</v>
      </c>
    </row>
    <row r="691" spans="1:7" s="23" customFormat="1" ht="32.1" customHeight="1">
      <c r="A691" s="37"/>
      <c r="B691" s="86"/>
      <c r="C691" s="87"/>
      <c r="D691" s="87"/>
      <c r="E691" s="87"/>
      <c r="F691" s="245"/>
      <c r="G691" s="88">
        <f t="shared" si="11"/>
        <v>0</v>
      </c>
    </row>
    <row r="692" spans="1:7" s="23" customFormat="1" ht="32.1" customHeight="1">
      <c r="A692" s="37"/>
      <c r="B692" s="86"/>
      <c r="C692" s="87"/>
      <c r="D692" s="87"/>
      <c r="E692" s="87"/>
      <c r="F692" s="245"/>
      <c r="G692" s="88">
        <f t="shared" si="11"/>
        <v>0</v>
      </c>
    </row>
    <row r="693" spans="1:7" s="23" customFormat="1" ht="32.1" customHeight="1">
      <c r="A693" s="37"/>
      <c r="B693" s="86"/>
      <c r="C693" s="87"/>
      <c r="D693" s="87"/>
      <c r="E693" s="87"/>
      <c r="F693" s="245"/>
      <c r="G693" s="88">
        <f t="shared" si="11"/>
        <v>0</v>
      </c>
    </row>
    <row r="694" spans="1:7" s="23" customFormat="1" ht="32.1" customHeight="1">
      <c r="A694" s="37"/>
      <c r="B694" s="86"/>
      <c r="C694" s="87"/>
      <c r="D694" s="87"/>
      <c r="E694" s="87"/>
      <c r="F694" s="245"/>
      <c r="G694" s="88">
        <f t="shared" si="11"/>
        <v>0</v>
      </c>
    </row>
    <row r="695" spans="1:7" s="23" customFormat="1" ht="32.1" customHeight="1">
      <c r="A695" s="37"/>
      <c r="B695" s="86"/>
      <c r="C695" s="87"/>
      <c r="D695" s="87"/>
      <c r="E695" s="87"/>
      <c r="F695" s="245"/>
      <c r="G695" s="88">
        <f t="shared" si="11"/>
        <v>0</v>
      </c>
    </row>
    <row r="696" spans="1:7" s="23" customFormat="1" ht="32.1" customHeight="1">
      <c r="A696" s="37"/>
      <c r="B696" s="86"/>
      <c r="C696" s="87"/>
      <c r="D696" s="87"/>
      <c r="E696" s="87"/>
      <c r="F696" s="245"/>
      <c r="G696" s="88">
        <f t="shared" si="11"/>
        <v>0</v>
      </c>
    </row>
    <row r="697" spans="1:7" s="23" customFormat="1" ht="32.1" customHeight="1">
      <c r="A697" s="37"/>
      <c r="B697" s="86"/>
      <c r="C697" s="87"/>
      <c r="D697" s="87"/>
      <c r="E697" s="87"/>
      <c r="F697" s="245"/>
      <c r="G697" s="88">
        <f t="shared" si="11"/>
        <v>0</v>
      </c>
    </row>
    <row r="698" spans="1:7" s="23" customFormat="1" ht="32.1" customHeight="1">
      <c r="A698" s="37"/>
      <c r="B698" s="86"/>
      <c r="C698" s="87"/>
      <c r="D698" s="87"/>
      <c r="E698" s="87"/>
      <c r="F698" s="245"/>
      <c r="G698" s="88">
        <f t="shared" si="11"/>
        <v>0</v>
      </c>
    </row>
    <row r="699" spans="1:7" s="23" customFormat="1" ht="32.1" customHeight="1">
      <c r="A699" s="37"/>
      <c r="B699" s="86"/>
      <c r="C699" s="87"/>
      <c r="D699" s="87"/>
      <c r="E699" s="87"/>
      <c r="F699" s="245"/>
      <c r="G699" s="88">
        <f t="shared" si="11"/>
        <v>0</v>
      </c>
    </row>
    <row r="700" spans="1:7" s="23" customFormat="1" ht="32.1" customHeight="1">
      <c r="A700" s="37"/>
      <c r="B700" s="86"/>
      <c r="C700" s="87"/>
      <c r="D700" s="87"/>
      <c r="E700" s="87"/>
      <c r="F700" s="245"/>
      <c r="G700" s="88">
        <f t="shared" si="11"/>
        <v>0</v>
      </c>
    </row>
    <row r="701" spans="1:7" s="23" customFormat="1" ht="32.1" customHeight="1">
      <c r="A701" s="37"/>
      <c r="B701" s="86"/>
      <c r="C701" s="87"/>
      <c r="D701" s="87"/>
      <c r="E701" s="87"/>
      <c r="F701" s="245"/>
      <c r="G701" s="88">
        <f t="shared" si="11"/>
        <v>0</v>
      </c>
    </row>
    <row r="702" spans="1:7" s="23" customFormat="1" ht="32.1" customHeight="1">
      <c r="A702" s="37"/>
      <c r="B702" s="86"/>
      <c r="C702" s="87"/>
      <c r="D702" s="87"/>
      <c r="E702" s="87"/>
      <c r="F702" s="245"/>
      <c r="G702" s="88">
        <f t="shared" si="11"/>
        <v>0</v>
      </c>
    </row>
    <row r="703" spans="1:7" s="23" customFormat="1" ht="32.1" customHeight="1">
      <c r="A703" s="37"/>
      <c r="B703" s="86"/>
      <c r="C703" s="87"/>
      <c r="D703" s="87"/>
      <c r="E703" s="87"/>
      <c r="F703" s="245"/>
      <c r="G703" s="88">
        <f t="shared" si="11"/>
        <v>0</v>
      </c>
    </row>
    <row r="704" spans="1:7" s="23" customFormat="1" ht="32.1" customHeight="1">
      <c r="A704" s="37"/>
      <c r="B704" s="86"/>
      <c r="C704" s="87"/>
      <c r="D704" s="87"/>
      <c r="E704" s="87"/>
      <c r="F704" s="245"/>
      <c r="G704" s="88">
        <f t="shared" si="11"/>
        <v>0</v>
      </c>
    </row>
    <row r="705" spans="1:7" s="23" customFormat="1" ht="32.1" customHeight="1">
      <c r="A705" s="37"/>
      <c r="B705" s="86"/>
      <c r="C705" s="87"/>
      <c r="D705" s="87"/>
      <c r="E705" s="87"/>
      <c r="F705" s="245"/>
      <c r="G705" s="88">
        <f t="shared" si="11"/>
        <v>0</v>
      </c>
    </row>
    <row r="706" spans="1:7" s="23" customFormat="1" ht="32.1" customHeight="1">
      <c r="A706" s="37"/>
      <c r="B706" s="86"/>
      <c r="C706" s="87"/>
      <c r="D706" s="87"/>
      <c r="E706" s="87"/>
      <c r="F706" s="245"/>
      <c r="G706" s="88">
        <f t="shared" si="11"/>
        <v>0</v>
      </c>
    </row>
    <row r="707" spans="1:7" s="23" customFormat="1" ht="32.1" customHeight="1">
      <c r="A707" s="37"/>
      <c r="B707" s="86"/>
      <c r="C707" s="87"/>
      <c r="D707" s="87"/>
      <c r="E707" s="87"/>
      <c r="F707" s="245"/>
      <c r="G707" s="88">
        <f t="shared" si="11"/>
        <v>0</v>
      </c>
    </row>
    <row r="708" spans="1:7" s="23" customFormat="1" ht="32.1" customHeight="1">
      <c r="A708" s="37"/>
      <c r="B708" s="86"/>
      <c r="C708" s="87"/>
      <c r="D708" s="87"/>
      <c r="E708" s="87"/>
      <c r="F708" s="245"/>
      <c r="G708" s="88">
        <f t="shared" si="11"/>
        <v>0</v>
      </c>
    </row>
    <row r="709" spans="1:7" s="23" customFormat="1" ht="32.1" customHeight="1">
      <c r="A709" s="37"/>
      <c r="B709" s="86"/>
      <c r="C709" s="87"/>
      <c r="D709" s="87"/>
      <c r="E709" s="87"/>
      <c r="F709" s="245"/>
      <c r="G709" s="88">
        <f t="shared" si="11"/>
        <v>0</v>
      </c>
    </row>
    <row r="710" spans="1:7" s="23" customFormat="1" ht="32.1" customHeight="1">
      <c r="A710" s="37"/>
      <c r="B710" s="86"/>
      <c r="C710" s="87"/>
      <c r="D710" s="87"/>
      <c r="E710" s="87"/>
      <c r="F710" s="245"/>
      <c r="G710" s="88">
        <f t="shared" si="11"/>
        <v>0</v>
      </c>
    </row>
    <row r="711" spans="1:7" s="23" customFormat="1" ht="32.1" customHeight="1">
      <c r="A711" s="37"/>
      <c r="B711" s="86"/>
      <c r="C711" s="87"/>
      <c r="D711" s="87"/>
      <c r="E711" s="87"/>
      <c r="F711" s="245"/>
      <c r="G711" s="88">
        <f t="shared" si="11"/>
        <v>0</v>
      </c>
    </row>
    <row r="712" spans="1:7" s="23" customFormat="1" ht="32.1" customHeight="1">
      <c r="A712" s="37"/>
      <c r="B712" s="86"/>
      <c r="C712" s="87"/>
      <c r="D712" s="87"/>
      <c r="E712" s="87"/>
      <c r="F712" s="245"/>
      <c r="G712" s="88">
        <f t="shared" si="11"/>
        <v>0</v>
      </c>
    </row>
    <row r="713" spans="1:7" s="23" customFormat="1" ht="32.1" customHeight="1">
      <c r="A713" s="37"/>
      <c r="B713" s="86"/>
      <c r="C713" s="87"/>
      <c r="D713" s="87"/>
      <c r="E713" s="87"/>
      <c r="F713" s="245"/>
      <c r="G713" s="88">
        <f t="shared" si="11"/>
        <v>0</v>
      </c>
    </row>
    <row r="714" spans="1:7" s="23" customFormat="1" ht="32.1" customHeight="1">
      <c r="A714" s="37"/>
      <c r="B714" s="86"/>
      <c r="C714" s="87"/>
      <c r="D714" s="87"/>
      <c r="E714" s="87"/>
      <c r="F714" s="245"/>
      <c r="G714" s="88">
        <f t="shared" si="11"/>
        <v>0</v>
      </c>
    </row>
    <row r="715" spans="1:7" s="23" customFormat="1" ht="32.1" customHeight="1">
      <c r="A715" s="37"/>
      <c r="B715" s="86"/>
      <c r="C715" s="87"/>
      <c r="D715" s="87"/>
      <c r="E715" s="87"/>
      <c r="F715" s="245"/>
      <c r="G715" s="88">
        <f t="shared" si="11"/>
        <v>0</v>
      </c>
    </row>
    <row r="716" spans="1:7" s="23" customFormat="1" ht="32.1" customHeight="1">
      <c r="A716" s="37"/>
      <c r="B716" s="86"/>
      <c r="C716" s="87"/>
      <c r="D716" s="87"/>
      <c r="E716" s="87"/>
      <c r="F716" s="245"/>
      <c r="G716" s="88">
        <f t="shared" si="11"/>
        <v>0</v>
      </c>
    </row>
    <row r="717" spans="1:7" s="23" customFormat="1" ht="32.1" customHeight="1">
      <c r="A717" s="37"/>
      <c r="B717" s="86"/>
      <c r="C717" s="87"/>
      <c r="D717" s="87"/>
      <c r="E717" s="87"/>
      <c r="F717" s="245"/>
      <c r="G717" s="88">
        <f t="shared" si="11"/>
        <v>0</v>
      </c>
    </row>
    <row r="718" spans="1:7" s="23" customFormat="1" ht="32.1" customHeight="1">
      <c r="A718" s="37"/>
      <c r="B718" s="86"/>
      <c r="C718" s="87"/>
      <c r="D718" s="87"/>
      <c r="E718" s="87"/>
      <c r="F718" s="245"/>
      <c r="G718" s="88">
        <f t="shared" si="11"/>
        <v>0</v>
      </c>
    </row>
    <row r="719" spans="1:7" s="23" customFormat="1" ht="32.1" customHeight="1">
      <c r="A719" s="37"/>
      <c r="B719" s="86"/>
      <c r="C719" s="87"/>
      <c r="D719" s="87"/>
      <c r="E719" s="87"/>
      <c r="F719" s="245"/>
      <c r="G719" s="88">
        <f t="shared" si="11"/>
        <v>0</v>
      </c>
    </row>
    <row r="720" spans="1:7" s="23" customFormat="1" ht="32.1" customHeight="1">
      <c r="A720" s="37"/>
      <c r="B720" s="86"/>
      <c r="C720" s="87"/>
      <c r="D720" s="87"/>
      <c r="E720" s="87"/>
      <c r="F720" s="245"/>
      <c r="G720" s="88">
        <f t="shared" si="11"/>
        <v>0</v>
      </c>
    </row>
    <row r="721" spans="1:7" s="23" customFormat="1" ht="32.1" customHeight="1">
      <c r="A721" s="37"/>
      <c r="B721" s="86"/>
      <c r="C721" s="87"/>
      <c r="D721" s="87"/>
      <c r="E721" s="87"/>
      <c r="F721" s="245"/>
      <c r="G721" s="88">
        <f t="shared" si="11"/>
        <v>0</v>
      </c>
    </row>
    <row r="722" spans="1:7" s="23" customFormat="1" ht="32.1" customHeight="1">
      <c r="A722" s="37"/>
      <c r="B722" s="86"/>
      <c r="C722" s="87"/>
      <c r="D722" s="87"/>
      <c r="E722" s="87"/>
      <c r="F722" s="245"/>
      <c r="G722" s="88">
        <f t="shared" si="11"/>
        <v>0</v>
      </c>
    </row>
    <row r="723" spans="1:7" s="23" customFormat="1" ht="32.1" customHeight="1">
      <c r="A723" s="37"/>
      <c r="B723" s="86"/>
      <c r="C723" s="87"/>
      <c r="D723" s="87"/>
      <c r="E723" s="87"/>
      <c r="F723" s="245"/>
      <c r="G723" s="88">
        <f t="shared" si="11"/>
        <v>0</v>
      </c>
    </row>
    <row r="724" spans="1:7" s="23" customFormat="1" ht="32.1" customHeight="1">
      <c r="A724" s="37"/>
      <c r="B724" s="86"/>
      <c r="C724" s="87"/>
      <c r="D724" s="87"/>
      <c r="E724" s="87"/>
      <c r="F724" s="245"/>
      <c r="G724" s="88">
        <f t="shared" si="11"/>
        <v>0</v>
      </c>
    </row>
    <row r="725" spans="1:7" s="23" customFormat="1" ht="32.1" customHeight="1">
      <c r="A725" s="37"/>
      <c r="B725" s="86"/>
      <c r="C725" s="87"/>
      <c r="D725" s="87"/>
      <c r="E725" s="87"/>
      <c r="F725" s="245"/>
      <c r="G725" s="88">
        <f t="shared" ref="G725:G788" si="12">C725-D725+(E725+F725)</f>
        <v>0</v>
      </c>
    </row>
    <row r="726" spans="1:7" s="23" customFormat="1" ht="32.1" customHeight="1">
      <c r="A726" s="37"/>
      <c r="B726" s="86"/>
      <c r="C726" s="87"/>
      <c r="D726" s="87"/>
      <c r="E726" s="87"/>
      <c r="F726" s="245"/>
      <c r="G726" s="88">
        <f t="shared" si="12"/>
        <v>0</v>
      </c>
    </row>
    <row r="727" spans="1:7" s="23" customFormat="1" ht="32.1" customHeight="1">
      <c r="A727" s="37"/>
      <c r="B727" s="86"/>
      <c r="C727" s="87"/>
      <c r="D727" s="87"/>
      <c r="E727" s="87"/>
      <c r="F727" s="245"/>
      <c r="G727" s="88">
        <f t="shared" si="12"/>
        <v>0</v>
      </c>
    </row>
    <row r="728" spans="1:7" s="23" customFormat="1" ht="32.1" customHeight="1">
      <c r="A728" s="37"/>
      <c r="B728" s="86"/>
      <c r="C728" s="87"/>
      <c r="D728" s="87"/>
      <c r="E728" s="87"/>
      <c r="F728" s="245"/>
      <c r="G728" s="88">
        <f t="shared" si="12"/>
        <v>0</v>
      </c>
    </row>
    <row r="729" spans="1:7" s="23" customFormat="1" ht="32.1" customHeight="1">
      <c r="A729" s="37"/>
      <c r="B729" s="86"/>
      <c r="C729" s="87"/>
      <c r="D729" s="87"/>
      <c r="E729" s="87"/>
      <c r="F729" s="245"/>
      <c r="G729" s="88">
        <f t="shared" si="12"/>
        <v>0</v>
      </c>
    </row>
    <row r="730" spans="1:7" s="23" customFormat="1" ht="32.1" customHeight="1">
      <c r="A730" s="37"/>
      <c r="B730" s="86"/>
      <c r="C730" s="87"/>
      <c r="D730" s="87"/>
      <c r="E730" s="87"/>
      <c r="F730" s="245"/>
      <c r="G730" s="88">
        <f t="shared" si="12"/>
        <v>0</v>
      </c>
    </row>
    <row r="731" spans="1:7" s="23" customFormat="1" ht="32.1" customHeight="1">
      <c r="A731" s="37"/>
      <c r="B731" s="86"/>
      <c r="C731" s="87"/>
      <c r="D731" s="87"/>
      <c r="E731" s="87"/>
      <c r="F731" s="245"/>
      <c r="G731" s="88">
        <f t="shared" si="12"/>
        <v>0</v>
      </c>
    </row>
    <row r="732" spans="1:7" s="23" customFormat="1" ht="32.1" customHeight="1">
      <c r="A732" s="37"/>
      <c r="B732" s="86"/>
      <c r="C732" s="87"/>
      <c r="D732" s="87"/>
      <c r="E732" s="87"/>
      <c r="F732" s="245"/>
      <c r="G732" s="88">
        <f t="shared" si="12"/>
        <v>0</v>
      </c>
    </row>
    <row r="733" spans="1:7" s="23" customFormat="1" ht="32.1" customHeight="1">
      <c r="A733" s="37"/>
      <c r="B733" s="86"/>
      <c r="C733" s="87"/>
      <c r="D733" s="87"/>
      <c r="E733" s="87"/>
      <c r="F733" s="245"/>
      <c r="G733" s="88">
        <f t="shared" si="12"/>
        <v>0</v>
      </c>
    </row>
    <row r="734" spans="1:7" s="23" customFormat="1" ht="32.1" customHeight="1">
      <c r="A734" s="37"/>
      <c r="B734" s="86"/>
      <c r="C734" s="87"/>
      <c r="D734" s="87"/>
      <c r="E734" s="87"/>
      <c r="F734" s="245"/>
      <c r="G734" s="88">
        <f t="shared" si="12"/>
        <v>0</v>
      </c>
    </row>
    <row r="735" spans="1:7" s="23" customFormat="1" ht="32.1" customHeight="1">
      <c r="A735" s="37"/>
      <c r="B735" s="86"/>
      <c r="C735" s="87"/>
      <c r="D735" s="87"/>
      <c r="E735" s="87"/>
      <c r="F735" s="245"/>
      <c r="G735" s="88">
        <f t="shared" si="12"/>
        <v>0</v>
      </c>
    </row>
    <row r="736" spans="1:7" s="23" customFormat="1" ht="32.1" customHeight="1">
      <c r="A736" s="37"/>
      <c r="B736" s="86"/>
      <c r="C736" s="87"/>
      <c r="D736" s="87"/>
      <c r="E736" s="87"/>
      <c r="F736" s="245"/>
      <c r="G736" s="88">
        <f t="shared" si="12"/>
        <v>0</v>
      </c>
    </row>
    <row r="737" spans="1:7" s="23" customFormat="1" ht="32.1" customHeight="1">
      <c r="A737" s="37"/>
      <c r="B737" s="86"/>
      <c r="C737" s="87"/>
      <c r="D737" s="87"/>
      <c r="E737" s="87"/>
      <c r="F737" s="245"/>
      <c r="G737" s="88">
        <f t="shared" si="12"/>
        <v>0</v>
      </c>
    </row>
    <row r="738" spans="1:7" s="23" customFormat="1" ht="32.1" customHeight="1">
      <c r="A738" s="37"/>
      <c r="B738" s="86"/>
      <c r="C738" s="87"/>
      <c r="D738" s="87"/>
      <c r="E738" s="87"/>
      <c r="F738" s="245"/>
      <c r="G738" s="88">
        <f t="shared" si="12"/>
        <v>0</v>
      </c>
    </row>
    <row r="739" spans="1:7" s="23" customFormat="1" ht="32.1" customHeight="1">
      <c r="A739" s="37"/>
      <c r="B739" s="86"/>
      <c r="C739" s="87"/>
      <c r="D739" s="87"/>
      <c r="E739" s="87"/>
      <c r="F739" s="245"/>
      <c r="G739" s="88">
        <f t="shared" si="12"/>
        <v>0</v>
      </c>
    </row>
    <row r="740" spans="1:7" s="23" customFormat="1" ht="32.1" customHeight="1">
      <c r="A740" s="37"/>
      <c r="B740" s="86"/>
      <c r="C740" s="87"/>
      <c r="D740" s="87"/>
      <c r="E740" s="87"/>
      <c r="F740" s="245"/>
      <c r="G740" s="88">
        <f t="shared" si="12"/>
        <v>0</v>
      </c>
    </row>
    <row r="741" spans="1:7" s="23" customFormat="1" ht="32.1" customHeight="1">
      <c r="A741" s="37"/>
      <c r="B741" s="86"/>
      <c r="C741" s="87"/>
      <c r="D741" s="87"/>
      <c r="E741" s="87"/>
      <c r="F741" s="245"/>
      <c r="G741" s="88">
        <f t="shared" si="12"/>
        <v>0</v>
      </c>
    </row>
    <row r="742" spans="1:7" s="23" customFormat="1" ht="32.1" customHeight="1">
      <c r="A742" s="37"/>
      <c r="B742" s="86"/>
      <c r="C742" s="87"/>
      <c r="D742" s="87"/>
      <c r="E742" s="87"/>
      <c r="F742" s="245"/>
      <c r="G742" s="88">
        <f t="shared" si="12"/>
        <v>0</v>
      </c>
    </row>
    <row r="743" spans="1:7" s="23" customFormat="1" ht="32.1" customHeight="1">
      <c r="A743" s="37"/>
      <c r="B743" s="86"/>
      <c r="C743" s="87"/>
      <c r="D743" s="87"/>
      <c r="E743" s="87"/>
      <c r="F743" s="245"/>
      <c r="G743" s="88">
        <f t="shared" si="12"/>
        <v>0</v>
      </c>
    </row>
    <row r="744" spans="1:7" s="23" customFormat="1" ht="32.1" customHeight="1">
      <c r="A744" s="37"/>
      <c r="B744" s="86"/>
      <c r="C744" s="87"/>
      <c r="D744" s="87"/>
      <c r="E744" s="87"/>
      <c r="F744" s="245"/>
      <c r="G744" s="88">
        <f t="shared" si="12"/>
        <v>0</v>
      </c>
    </row>
    <row r="745" spans="1:7" s="23" customFormat="1" ht="32.1" customHeight="1">
      <c r="A745" s="37"/>
      <c r="B745" s="86"/>
      <c r="C745" s="87"/>
      <c r="D745" s="87"/>
      <c r="E745" s="87"/>
      <c r="F745" s="245"/>
      <c r="G745" s="88">
        <f t="shared" si="12"/>
        <v>0</v>
      </c>
    </row>
    <row r="746" spans="1:7" s="23" customFormat="1" ht="32.1" customHeight="1">
      <c r="A746" s="37"/>
      <c r="B746" s="86"/>
      <c r="C746" s="87"/>
      <c r="D746" s="87"/>
      <c r="E746" s="87"/>
      <c r="F746" s="245"/>
      <c r="G746" s="88">
        <f t="shared" si="12"/>
        <v>0</v>
      </c>
    </row>
    <row r="747" spans="1:7" s="23" customFormat="1" ht="32.1" customHeight="1">
      <c r="A747" s="37"/>
      <c r="B747" s="86"/>
      <c r="C747" s="87"/>
      <c r="D747" s="87"/>
      <c r="E747" s="87"/>
      <c r="F747" s="245"/>
      <c r="G747" s="88">
        <f t="shared" si="12"/>
        <v>0</v>
      </c>
    </row>
    <row r="748" spans="1:7" s="23" customFormat="1" ht="32.1" customHeight="1">
      <c r="A748" s="37"/>
      <c r="B748" s="86"/>
      <c r="C748" s="87"/>
      <c r="D748" s="87"/>
      <c r="E748" s="87"/>
      <c r="F748" s="245"/>
      <c r="G748" s="88">
        <f t="shared" si="12"/>
        <v>0</v>
      </c>
    </row>
    <row r="749" spans="1:7" s="23" customFormat="1" ht="32.1" customHeight="1">
      <c r="A749" s="37"/>
      <c r="B749" s="86"/>
      <c r="C749" s="87"/>
      <c r="D749" s="87"/>
      <c r="E749" s="87"/>
      <c r="F749" s="245"/>
      <c r="G749" s="88">
        <f t="shared" si="12"/>
        <v>0</v>
      </c>
    </row>
    <row r="750" spans="1:7" s="23" customFormat="1" ht="32.1" customHeight="1">
      <c r="A750" s="37"/>
      <c r="B750" s="86"/>
      <c r="C750" s="87"/>
      <c r="D750" s="87"/>
      <c r="E750" s="87"/>
      <c r="F750" s="245"/>
      <c r="G750" s="88">
        <f t="shared" si="12"/>
        <v>0</v>
      </c>
    </row>
    <row r="751" spans="1:7" s="23" customFormat="1" ht="32.1" customHeight="1">
      <c r="A751" s="37"/>
      <c r="B751" s="86"/>
      <c r="C751" s="87"/>
      <c r="D751" s="87"/>
      <c r="E751" s="87"/>
      <c r="F751" s="245"/>
      <c r="G751" s="88">
        <f t="shared" si="12"/>
        <v>0</v>
      </c>
    </row>
    <row r="752" spans="1:7" s="23" customFormat="1" ht="32.1" customHeight="1">
      <c r="A752" s="37"/>
      <c r="B752" s="86"/>
      <c r="C752" s="87"/>
      <c r="D752" s="87"/>
      <c r="E752" s="87"/>
      <c r="F752" s="245"/>
      <c r="G752" s="88">
        <f t="shared" si="12"/>
        <v>0</v>
      </c>
    </row>
    <row r="753" spans="1:7" s="23" customFormat="1" ht="32.1" customHeight="1">
      <c r="A753" s="37"/>
      <c r="B753" s="86"/>
      <c r="C753" s="87"/>
      <c r="D753" s="87"/>
      <c r="E753" s="87"/>
      <c r="F753" s="245"/>
      <c r="G753" s="88">
        <f t="shared" si="12"/>
        <v>0</v>
      </c>
    </row>
    <row r="754" spans="1:7" s="23" customFormat="1" ht="32.1" customHeight="1">
      <c r="A754" s="37"/>
      <c r="B754" s="86"/>
      <c r="C754" s="87"/>
      <c r="D754" s="87"/>
      <c r="E754" s="87"/>
      <c r="F754" s="245"/>
      <c r="G754" s="88">
        <f t="shared" si="12"/>
        <v>0</v>
      </c>
    </row>
    <row r="755" spans="1:7" s="23" customFormat="1" ht="32.1" customHeight="1">
      <c r="A755" s="37"/>
      <c r="B755" s="86"/>
      <c r="C755" s="87"/>
      <c r="D755" s="87"/>
      <c r="E755" s="87"/>
      <c r="F755" s="245"/>
      <c r="G755" s="88">
        <f t="shared" si="12"/>
        <v>0</v>
      </c>
    </row>
    <row r="756" spans="1:7" s="23" customFormat="1" ht="32.1" customHeight="1">
      <c r="A756" s="37"/>
      <c r="B756" s="86"/>
      <c r="C756" s="87"/>
      <c r="D756" s="87"/>
      <c r="E756" s="87"/>
      <c r="F756" s="245"/>
      <c r="G756" s="88">
        <f t="shared" si="12"/>
        <v>0</v>
      </c>
    </row>
    <row r="757" spans="1:7" s="23" customFormat="1" ht="32.1" customHeight="1">
      <c r="A757" s="37"/>
      <c r="B757" s="86"/>
      <c r="C757" s="87"/>
      <c r="D757" s="87"/>
      <c r="E757" s="87"/>
      <c r="F757" s="245"/>
      <c r="G757" s="88">
        <f t="shared" si="12"/>
        <v>0</v>
      </c>
    </row>
    <row r="758" spans="1:7" s="23" customFormat="1" ht="32.1" customHeight="1">
      <c r="A758" s="37"/>
      <c r="B758" s="86"/>
      <c r="C758" s="87"/>
      <c r="D758" s="87"/>
      <c r="E758" s="87"/>
      <c r="F758" s="245"/>
      <c r="G758" s="88">
        <f t="shared" si="12"/>
        <v>0</v>
      </c>
    </row>
    <row r="759" spans="1:7" s="23" customFormat="1" ht="32.1" customHeight="1">
      <c r="A759" s="37"/>
      <c r="B759" s="86"/>
      <c r="C759" s="87"/>
      <c r="D759" s="87"/>
      <c r="E759" s="87"/>
      <c r="F759" s="245"/>
      <c r="G759" s="88">
        <f t="shared" si="12"/>
        <v>0</v>
      </c>
    </row>
    <row r="760" spans="1:7" s="23" customFormat="1" ht="32.1" customHeight="1">
      <c r="A760" s="37"/>
      <c r="B760" s="86"/>
      <c r="C760" s="87"/>
      <c r="D760" s="87"/>
      <c r="E760" s="87"/>
      <c r="F760" s="245"/>
      <c r="G760" s="88">
        <f t="shared" si="12"/>
        <v>0</v>
      </c>
    </row>
    <row r="761" spans="1:7" s="23" customFormat="1" ht="32.1" customHeight="1">
      <c r="A761" s="37"/>
      <c r="B761" s="86"/>
      <c r="C761" s="87"/>
      <c r="D761" s="87"/>
      <c r="E761" s="87"/>
      <c r="F761" s="245"/>
      <c r="G761" s="88">
        <f t="shared" si="12"/>
        <v>0</v>
      </c>
    </row>
    <row r="762" spans="1:7" s="23" customFormat="1" ht="32.1" customHeight="1">
      <c r="A762" s="37"/>
      <c r="B762" s="86"/>
      <c r="C762" s="87"/>
      <c r="D762" s="87"/>
      <c r="E762" s="87"/>
      <c r="F762" s="245"/>
      <c r="G762" s="88">
        <f t="shared" si="12"/>
        <v>0</v>
      </c>
    </row>
    <row r="763" spans="1:7" s="23" customFormat="1" ht="32.1" customHeight="1">
      <c r="A763" s="37"/>
      <c r="B763" s="86"/>
      <c r="C763" s="87"/>
      <c r="D763" s="87"/>
      <c r="E763" s="87"/>
      <c r="F763" s="245"/>
      <c r="G763" s="88">
        <f t="shared" si="12"/>
        <v>0</v>
      </c>
    </row>
    <row r="764" spans="1:7" s="23" customFormat="1" ht="32.1" customHeight="1">
      <c r="A764" s="37"/>
      <c r="B764" s="86"/>
      <c r="C764" s="87"/>
      <c r="D764" s="87"/>
      <c r="E764" s="87"/>
      <c r="F764" s="245"/>
      <c r="G764" s="88">
        <f t="shared" si="12"/>
        <v>0</v>
      </c>
    </row>
    <row r="765" spans="1:7" s="23" customFormat="1" ht="32.1" customHeight="1">
      <c r="A765" s="37"/>
      <c r="B765" s="86"/>
      <c r="C765" s="87"/>
      <c r="D765" s="87"/>
      <c r="E765" s="87"/>
      <c r="F765" s="245"/>
      <c r="G765" s="88">
        <f t="shared" si="12"/>
        <v>0</v>
      </c>
    </row>
    <row r="766" spans="1:7" s="23" customFormat="1" ht="32.1" customHeight="1">
      <c r="A766" s="37"/>
      <c r="B766" s="86"/>
      <c r="C766" s="87"/>
      <c r="D766" s="87"/>
      <c r="E766" s="87"/>
      <c r="F766" s="245"/>
      <c r="G766" s="88">
        <f t="shared" si="12"/>
        <v>0</v>
      </c>
    </row>
    <row r="767" spans="1:7" s="23" customFormat="1" ht="32.1" customHeight="1">
      <c r="A767" s="37"/>
      <c r="B767" s="86"/>
      <c r="C767" s="87"/>
      <c r="D767" s="87"/>
      <c r="E767" s="87"/>
      <c r="F767" s="245"/>
      <c r="G767" s="88">
        <f t="shared" si="12"/>
        <v>0</v>
      </c>
    </row>
    <row r="768" spans="1:7" s="23" customFormat="1" ht="32.1" customHeight="1">
      <c r="A768" s="37"/>
      <c r="B768" s="86"/>
      <c r="C768" s="87"/>
      <c r="D768" s="87"/>
      <c r="E768" s="87"/>
      <c r="F768" s="245"/>
      <c r="G768" s="88">
        <f t="shared" si="12"/>
        <v>0</v>
      </c>
    </row>
    <row r="769" spans="1:7" s="23" customFormat="1" ht="32.1" customHeight="1">
      <c r="A769" s="37"/>
      <c r="B769" s="86"/>
      <c r="C769" s="87"/>
      <c r="D769" s="87"/>
      <c r="E769" s="87"/>
      <c r="F769" s="245"/>
      <c r="G769" s="88">
        <f t="shared" si="12"/>
        <v>0</v>
      </c>
    </row>
    <row r="770" spans="1:7" s="23" customFormat="1" ht="32.1" customHeight="1">
      <c r="A770" s="37"/>
      <c r="B770" s="86"/>
      <c r="C770" s="87"/>
      <c r="D770" s="87"/>
      <c r="E770" s="87"/>
      <c r="F770" s="245"/>
      <c r="G770" s="88">
        <f t="shared" si="12"/>
        <v>0</v>
      </c>
    </row>
    <row r="771" spans="1:7" s="23" customFormat="1" ht="32.1" customHeight="1">
      <c r="A771" s="37"/>
      <c r="B771" s="86"/>
      <c r="C771" s="87"/>
      <c r="D771" s="87"/>
      <c r="E771" s="87"/>
      <c r="F771" s="245"/>
      <c r="G771" s="88">
        <f t="shared" si="12"/>
        <v>0</v>
      </c>
    </row>
    <row r="772" spans="1:7" s="23" customFormat="1" ht="32.1" customHeight="1">
      <c r="A772" s="37"/>
      <c r="B772" s="86"/>
      <c r="C772" s="87"/>
      <c r="D772" s="87"/>
      <c r="E772" s="87"/>
      <c r="F772" s="245"/>
      <c r="G772" s="88">
        <f t="shared" si="12"/>
        <v>0</v>
      </c>
    </row>
    <row r="773" spans="1:7" s="23" customFormat="1" ht="32.1" customHeight="1">
      <c r="A773" s="37"/>
      <c r="B773" s="86"/>
      <c r="C773" s="87"/>
      <c r="D773" s="87"/>
      <c r="E773" s="87"/>
      <c r="F773" s="245"/>
      <c r="G773" s="88">
        <f t="shared" si="12"/>
        <v>0</v>
      </c>
    </row>
    <row r="774" spans="1:7" s="23" customFormat="1" ht="32.1" customHeight="1">
      <c r="A774" s="37"/>
      <c r="B774" s="86"/>
      <c r="C774" s="87"/>
      <c r="D774" s="87"/>
      <c r="E774" s="87"/>
      <c r="F774" s="245"/>
      <c r="G774" s="88">
        <f t="shared" si="12"/>
        <v>0</v>
      </c>
    </row>
    <row r="775" spans="1:7" s="23" customFormat="1" ht="32.1" customHeight="1">
      <c r="A775" s="37"/>
      <c r="B775" s="86"/>
      <c r="C775" s="87"/>
      <c r="D775" s="87"/>
      <c r="E775" s="87"/>
      <c r="F775" s="245"/>
      <c r="G775" s="88">
        <f t="shared" si="12"/>
        <v>0</v>
      </c>
    </row>
    <row r="776" spans="1:7" s="23" customFormat="1" ht="32.1" customHeight="1">
      <c r="A776" s="37"/>
      <c r="B776" s="86"/>
      <c r="C776" s="87"/>
      <c r="D776" s="87"/>
      <c r="E776" s="87"/>
      <c r="F776" s="245"/>
      <c r="G776" s="88">
        <f t="shared" si="12"/>
        <v>0</v>
      </c>
    </row>
    <row r="777" spans="1:7" s="23" customFormat="1" ht="32.1" customHeight="1">
      <c r="A777" s="37"/>
      <c r="B777" s="86"/>
      <c r="C777" s="87"/>
      <c r="D777" s="87"/>
      <c r="E777" s="87"/>
      <c r="F777" s="245"/>
      <c r="G777" s="88">
        <f t="shared" si="12"/>
        <v>0</v>
      </c>
    </row>
    <row r="778" spans="1:7" s="23" customFormat="1" ht="32.1" customHeight="1">
      <c r="A778" s="37"/>
      <c r="B778" s="86"/>
      <c r="C778" s="87"/>
      <c r="D778" s="87"/>
      <c r="E778" s="87"/>
      <c r="F778" s="245"/>
      <c r="G778" s="88">
        <f t="shared" si="12"/>
        <v>0</v>
      </c>
    </row>
    <row r="779" spans="1:7" s="23" customFormat="1" ht="32.1" customHeight="1">
      <c r="A779" s="37"/>
      <c r="B779" s="86"/>
      <c r="C779" s="87"/>
      <c r="D779" s="87"/>
      <c r="E779" s="87"/>
      <c r="F779" s="245"/>
      <c r="G779" s="88">
        <f t="shared" si="12"/>
        <v>0</v>
      </c>
    </row>
    <row r="780" spans="1:7" s="23" customFormat="1" ht="32.1" customHeight="1">
      <c r="A780" s="37"/>
      <c r="B780" s="86"/>
      <c r="C780" s="87"/>
      <c r="D780" s="87"/>
      <c r="E780" s="87"/>
      <c r="F780" s="245"/>
      <c r="G780" s="88">
        <f t="shared" si="12"/>
        <v>0</v>
      </c>
    </row>
    <row r="781" spans="1:7" s="23" customFormat="1" ht="32.1" customHeight="1">
      <c r="A781" s="37"/>
      <c r="B781" s="86"/>
      <c r="C781" s="87"/>
      <c r="D781" s="87"/>
      <c r="E781" s="87"/>
      <c r="F781" s="245"/>
      <c r="G781" s="88">
        <f t="shared" si="12"/>
        <v>0</v>
      </c>
    </row>
    <row r="782" spans="1:7" s="23" customFormat="1" ht="32.1" customHeight="1">
      <c r="A782" s="37"/>
      <c r="B782" s="86"/>
      <c r="C782" s="87"/>
      <c r="D782" s="87"/>
      <c r="E782" s="87"/>
      <c r="F782" s="245"/>
      <c r="G782" s="88">
        <f t="shared" si="12"/>
        <v>0</v>
      </c>
    </row>
    <row r="783" spans="1:7" s="23" customFormat="1" ht="32.1" customHeight="1">
      <c r="A783" s="37"/>
      <c r="B783" s="86"/>
      <c r="C783" s="87"/>
      <c r="D783" s="87"/>
      <c r="E783" s="87"/>
      <c r="F783" s="245"/>
      <c r="G783" s="88">
        <f t="shared" si="12"/>
        <v>0</v>
      </c>
    </row>
    <row r="784" spans="1:7" s="23" customFormat="1" ht="32.1" customHeight="1">
      <c r="A784" s="37"/>
      <c r="B784" s="86"/>
      <c r="C784" s="87"/>
      <c r="D784" s="87"/>
      <c r="E784" s="87"/>
      <c r="F784" s="245"/>
      <c r="G784" s="88">
        <f t="shared" si="12"/>
        <v>0</v>
      </c>
    </row>
    <row r="785" spans="1:7" s="23" customFormat="1" ht="32.1" customHeight="1">
      <c r="A785" s="37"/>
      <c r="B785" s="86"/>
      <c r="C785" s="87"/>
      <c r="D785" s="87"/>
      <c r="E785" s="87"/>
      <c r="F785" s="245"/>
      <c r="G785" s="88">
        <f t="shared" si="12"/>
        <v>0</v>
      </c>
    </row>
    <row r="786" spans="1:7" s="23" customFormat="1" ht="32.1" customHeight="1">
      <c r="A786" s="37"/>
      <c r="B786" s="86"/>
      <c r="C786" s="87"/>
      <c r="D786" s="87"/>
      <c r="E786" s="87"/>
      <c r="F786" s="245"/>
      <c r="G786" s="88">
        <f t="shared" si="12"/>
        <v>0</v>
      </c>
    </row>
    <row r="787" spans="1:7" s="23" customFormat="1" ht="32.1" customHeight="1">
      <c r="A787" s="37"/>
      <c r="B787" s="86"/>
      <c r="C787" s="87"/>
      <c r="D787" s="87"/>
      <c r="E787" s="87"/>
      <c r="F787" s="245"/>
      <c r="G787" s="88">
        <f t="shared" si="12"/>
        <v>0</v>
      </c>
    </row>
    <row r="788" spans="1:7" s="23" customFormat="1" ht="32.1" customHeight="1">
      <c r="A788" s="37"/>
      <c r="B788" s="86"/>
      <c r="C788" s="87"/>
      <c r="D788" s="87"/>
      <c r="E788" s="87"/>
      <c r="F788" s="245"/>
      <c r="G788" s="88">
        <f t="shared" si="12"/>
        <v>0</v>
      </c>
    </row>
    <row r="789" spans="1:7" s="23" customFormat="1" ht="32.1" customHeight="1">
      <c r="A789" s="37"/>
      <c r="B789" s="86"/>
      <c r="C789" s="87"/>
      <c r="D789" s="87"/>
      <c r="E789" s="87"/>
      <c r="F789" s="245"/>
      <c r="G789" s="88">
        <f t="shared" ref="G789:G852" si="13">C789-D789+(E789+F789)</f>
        <v>0</v>
      </c>
    </row>
    <row r="790" spans="1:7" s="23" customFormat="1" ht="32.1" customHeight="1">
      <c r="A790" s="37"/>
      <c r="B790" s="86"/>
      <c r="C790" s="87"/>
      <c r="D790" s="87"/>
      <c r="E790" s="87"/>
      <c r="F790" s="245"/>
      <c r="G790" s="88">
        <f t="shared" si="13"/>
        <v>0</v>
      </c>
    </row>
    <row r="791" spans="1:7" s="23" customFormat="1" ht="32.1" customHeight="1">
      <c r="A791" s="37"/>
      <c r="B791" s="86"/>
      <c r="C791" s="87"/>
      <c r="D791" s="87"/>
      <c r="E791" s="87"/>
      <c r="F791" s="245"/>
      <c r="G791" s="88">
        <f t="shared" si="13"/>
        <v>0</v>
      </c>
    </row>
    <row r="792" spans="1:7" s="23" customFormat="1" ht="32.1" customHeight="1">
      <c r="A792" s="37"/>
      <c r="B792" s="86"/>
      <c r="C792" s="87"/>
      <c r="D792" s="87"/>
      <c r="E792" s="87"/>
      <c r="F792" s="245"/>
      <c r="G792" s="88">
        <f t="shared" si="13"/>
        <v>0</v>
      </c>
    </row>
    <row r="793" spans="1:7" s="23" customFormat="1" ht="32.1" customHeight="1">
      <c r="A793" s="37"/>
      <c r="B793" s="86"/>
      <c r="C793" s="87"/>
      <c r="D793" s="87"/>
      <c r="E793" s="87"/>
      <c r="F793" s="245"/>
      <c r="G793" s="88">
        <f t="shared" si="13"/>
        <v>0</v>
      </c>
    </row>
    <row r="794" spans="1:7" s="23" customFormat="1" ht="32.1" customHeight="1">
      <c r="A794" s="37"/>
      <c r="B794" s="86"/>
      <c r="C794" s="87"/>
      <c r="D794" s="87"/>
      <c r="E794" s="87"/>
      <c r="F794" s="245"/>
      <c r="G794" s="88">
        <f t="shared" si="13"/>
        <v>0</v>
      </c>
    </row>
    <row r="795" spans="1:7" s="23" customFormat="1" ht="32.1" customHeight="1">
      <c r="A795" s="37"/>
      <c r="B795" s="86"/>
      <c r="C795" s="87"/>
      <c r="D795" s="87"/>
      <c r="E795" s="87"/>
      <c r="F795" s="245"/>
      <c r="G795" s="88">
        <f t="shared" si="13"/>
        <v>0</v>
      </c>
    </row>
    <row r="796" spans="1:7" s="23" customFormat="1" ht="32.1" customHeight="1">
      <c r="A796" s="37"/>
      <c r="B796" s="86"/>
      <c r="C796" s="87"/>
      <c r="D796" s="87"/>
      <c r="E796" s="87"/>
      <c r="F796" s="245"/>
      <c r="G796" s="88">
        <f t="shared" si="13"/>
        <v>0</v>
      </c>
    </row>
    <row r="797" spans="1:7" s="23" customFormat="1" ht="32.1" customHeight="1">
      <c r="A797" s="37"/>
      <c r="B797" s="86"/>
      <c r="C797" s="87"/>
      <c r="D797" s="87"/>
      <c r="E797" s="87"/>
      <c r="F797" s="245"/>
      <c r="G797" s="88">
        <f t="shared" si="13"/>
        <v>0</v>
      </c>
    </row>
    <row r="798" spans="1:7" s="23" customFormat="1" ht="32.1" customHeight="1">
      <c r="A798" s="37"/>
      <c r="B798" s="86"/>
      <c r="C798" s="87"/>
      <c r="D798" s="87"/>
      <c r="E798" s="87"/>
      <c r="F798" s="245"/>
      <c r="G798" s="88">
        <f t="shared" si="13"/>
        <v>0</v>
      </c>
    </row>
    <row r="799" spans="1:7" s="23" customFormat="1" ht="32.1" customHeight="1">
      <c r="A799" s="37"/>
      <c r="B799" s="86"/>
      <c r="C799" s="87"/>
      <c r="D799" s="87"/>
      <c r="E799" s="87"/>
      <c r="F799" s="245"/>
      <c r="G799" s="88">
        <f t="shared" si="13"/>
        <v>0</v>
      </c>
    </row>
    <row r="800" spans="1:7" s="23" customFormat="1" ht="32.1" customHeight="1">
      <c r="A800" s="37"/>
      <c r="B800" s="86"/>
      <c r="C800" s="87"/>
      <c r="D800" s="87"/>
      <c r="E800" s="87"/>
      <c r="F800" s="245"/>
      <c r="G800" s="88">
        <f t="shared" si="13"/>
        <v>0</v>
      </c>
    </row>
    <row r="801" spans="1:7" s="23" customFormat="1" ht="32.1" customHeight="1">
      <c r="A801" s="37"/>
      <c r="B801" s="86"/>
      <c r="C801" s="87"/>
      <c r="D801" s="87"/>
      <c r="E801" s="87"/>
      <c r="F801" s="245"/>
      <c r="G801" s="88">
        <f t="shared" si="13"/>
        <v>0</v>
      </c>
    </row>
    <row r="802" spans="1:7" s="23" customFormat="1" ht="32.1" customHeight="1">
      <c r="A802" s="37"/>
      <c r="B802" s="86"/>
      <c r="C802" s="87"/>
      <c r="D802" s="87"/>
      <c r="E802" s="87"/>
      <c r="F802" s="245"/>
      <c r="G802" s="88">
        <f t="shared" si="13"/>
        <v>0</v>
      </c>
    </row>
    <row r="803" spans="1:7" s="23" customFormat="1" ht="32.1" customHeight="1">
      <c r="A803" s="37"/>
      <c r="B803" s="86"/>
      <c r="C803" s="87"/>
      <c r="D803" s="87"/>
      <c r="E803" s="87"/>
      <c r="F803" s="245"/>
      <c r="G803" s="88">
        <f t="shared" si="13"/>
        <v>0</v>
      </c>
    </row>
    <row r="804" spans="1:7" s="23" customFormat="1" ht="32.1" customHeight="1">
      <c r="A804" s="37"/>
      <c r="B804" s="86"/>
      <c r="C804" s="87"/>
      <c r="D804" s="87"/>
      <c r="E804" s="87"/>
      <c r="F804" s="245"/>
      <c r="G804" s="88">
        <f t="shared" si="13"/>
        <v>0</v>
      </c>
    </row>
    <row r="805" spans="1:7" s="23" customFormat="1" ht="32.1" customHeight="1">
      <c r="A805" s="37"/>
      <c r="B805" s="86"/>
      <c r="C805" s="87"/>
      <c r="D805" s="87"/>
      <c r="E805" s="87"/>
      <c r="F805" s="245"/>
      <c r="G805" s="88">
        <f t="shared" si="13"/>
        <v>0</v>
      </c>
    </row>
    <row r="806" spans="1:7" s="23" customFormat="1" ht="32.1" customHeight="1">
      <c r="A806" s="37"/>
      <c r="B806" s="86"/>
      <c r="C806" s="87"/>
      <c r="D806" s="87"/>
      <c r="E806" s="87"/>
      <c r="F806" s="245"/>
      <c r="G806" s="88">
        <f t="shared" si="13"/>
        <v>0</v>
      </c>
    </row>
    <row r="807" spans="1:7" s="23" customFormat="1" ht="32.1" customHeight="1">
      <c r="A807" s="37"/>
      <c r="B807" s="86"/>
      <c r="C807" s="87"/>
      <c r="D807" s="87"/>
      <c r="E807" s="87"/>
      <c r="F807" s="245"/>
      <c r="G807" s="88">
        <f t="shared" si="13"/>
        <v>0</v>
      </c>
    </row>
    <row r="808" spans="1:7" s="23" customFormat="1" ht="32.1" customHeight="1">
      <c r="A808" s="37"/>
      <c r="B808" s="86"/>
      <c r="C808" s="87"/>
      <c r="D808" s="87"/>
      <c r="E808" s="87"/>
      <c r="F808" s="245"/>
      <c r="G808" s="88">
        <f t="shared" si="13"/>
        <v>0</v>
      </c>
    </row>
    <row r="809" spans="1:7" s="23" customFormat="1" ht="32.1" customHeight="1">
      <c r="A809" s="37"/>
      <c r="B809" s="86"/>
      <c r="C809" s="87"/>
      <c r="D809" s="87"/>
      <c r="E809" s="87"/>
      <c r="F809" s="245"/>
      <c r="G809" s="88">
        <f t="shared" si="13"/>
        <v>0</v>
      </c>
    </row>
    <row r="810" spans="1:7" s="23" customFormat="1" ht="32.1" customHeight="1">
      <c r="A810" s="37"/>
      <c r="B810" s="86"/>
      <c r="C810" s="87"/>
      <c r="D810" s="87"/>
      <c r="E810" s="87"/>
      <c r="F810" s="245"/>
      <c r="G810" s="88">
        <f t="shared" si="13"/>
        <v>0</v>
      </c>
    </row>
    <row r="811" spans="1:7" s="23" customFormat="1" ht="32.1" customHeight="1">
      <c r="A811" s="37"/>
      <c r="B811" s="86"/>
      <c r="C811" s="87"/>
      <c r="D811" s="87"/>
      <c r="E811" s="87"/>
      <c r="F811" s="245"/>
      <c r="G811" s="88">
        <f t="shared" si="13"/>
        <v>0</v>
      </c>
    </row>
    <row r="812" spans="1:7" s="23" customFormat="1" ht="32.1" customHeight="1">
      <c r="A812" s="37"/>
      <c r="B812" s="86"/>
      <c r="C812" s="87"/>
      <c r="D812" s="87"/>
      <c r="E812" s="87"/>
      <c r="F812" s="245"/>
      <c r="G812" s="88">
        <f t="shared" si="13"/>
        <v>0</v>
      </c>
    </row>
    <row r="813" spans="1:7" s="23" customFormat="1" ht="32.1" customHeight="1">
      <c r="A813" s="37"/>
      <c r="B813" s="86"/>
      <c r="C813" s="87"/>
      <c r="D813" s="87"/>
      <c r="E813" s="87"/>
      <c r="F813" s="245"/>
      <c r="G813" s="88">
        <f t="shared" si="13"/>
        <v>0</v>
      </c>
    </row>
    <row r="814" spans="1:7" s="23" customFormat="1" ht="32.1" customHeight="1">
      <c r="A814" s="37"/>
      <c r="B814" s="86"/>
      <c r="C814" s="87"/>
      <c r="D814" s="87"/>
      <c r="E814" s="87"/>
      <c r="F814" s="245"/>
      <c r="G814" s="88">
        <f t="shared" si="13"/>
        <v>0</v>
      </c>
    </row>
    <row r="815" spans="1:7" s="23" customFormat="1" ht="32.1" customHeight="1">
      <c r="A815" s="37"/>
      <c r="B815" s="86"/>
      <c r="C815" s="87"/>
      <c r="D815" s="87"/>
      <c r="E815" s="87"/>
      <c r="F815" s="245"/>
      <c r="G815" s="88">
        <f t="shared" si="13"/>
        <v>0</v>
      </c>
    </row>
    <row r="816" spans="1:7" s="23" customFormat="1" ht="32.1" customHeight="1">
      <c r="A816" s="37"/>
      <c r="B816" s="86"/>
      <c r="C816" s="87"/>
      <c r="D816" s="87"/>
      <c r="E816" s="87"/>
      <c r="F816" s="245"/>
      <c r="G816" s="88">
        <f t="shared" si="13"/>
        <v>0</v>
      </c>
    </row>
    <row r="817" spans="1:7" s="23" customFormat="1" ht="32.1" customHeight="1">
      <c r="A817" s="37"/>
      <c r="B817" s="86"/>
      <c r="C817" s="87"/>
      <c r="D817" s="87"/>
      <c r="E817" s="87"/>
      <c r="F817" s="245"/>
      <c r="G817" s="88">
        <f t="shared" si="13"/>
        <v>0</v>
      </c>
    </row>
    <row r="818" spans="1:7" s="23" customFormat="1" ht="32.1" customHeight="1">
      <c r="A818" s="37"/>
      <c r="B818" s="86"/>
      <c r="C818" s="87"/>
      <c r="D818" s="87"/>
      <c r="E818" s="87"/>
      <c r="F818" s="245"/>
      <c r="G818" s="88">
        <f t="shared" si="13"/>
        <v>0</v>
      </c>
    </row>
    <row r="819" spans="1:7" s="23" customFormat="1" ht="32.1" customHeight="1">
      <c r="A819" s="37"/>
      <c r="B819" s="86"/>
      <c r="C819" s="87"/>
      <c r="D819" s="87"/>
      <c r="E819" s="87"/>
      <c r="F819" s="245"/>
      <c r="G819" s="88">
        <f t="shared" si="13"/>
        <v>0</v>
      </c>
    </row>
    <row r="820" spans="1:7" s="23" customFormat="1" ht="32.1" customHeight="1">
      <c r="A820" s="37"/>
      <c r="B820" s="86"/>
      <c r="C820" s="87"/>
      <c r="D820" s="87"/>
      <c r="E820" s="87"/>
      <c r="F820" s="245"/>
      <c r="G820" s="88">
        <f t="shared" si="13"/>
        <v>0</v>
      </c>
    </row>
    <row r="821" spans="1:7" s="23" customFormat="1" ht="32.1" customHeight="1">
      <c r="A821" s="37"/>
      <c r="B821" s="86"/>
      <c r="C821" s="87"/>
      <c r="D821" s="87"/>
      <c r="E821" s="87"/>
      <c r="F821" s="245"/>
      <c r="G821" s="88">
        <f t="shared" si="13"/>
        <v>0</v>
      </c>
    </row>
    <row r="822" spans="1:7" s="23" customFormat="1" ht="32.1" customHeight="1">
      <c r="A822" s="37"/>
      <c r="B822" s="86"/>
      <c r="C822" s="87"/>
      <c r="D822" s="87"/>
      <c r="E822" s="87"/>
      <c r="F822" s="245"/>
      <c r="G822" s="88">
        <f t="shared" si="13"/>
        <v>0</v>
      </c>
    </row>
    <row r="823" spans="1:7" s="23" customFormat="1" ht="32.1" customHeight="1">
      <c r="A823" s="37"/>
      <c r="B823" s="86"/>
      <c r="C823" s="87"/>
      <c r="D823" s="87"/>
      <c r="E823" s="87"/>
      <c r="F823" s="245"/>
      <c r="G823" s="88">
        <f t="shared" si="13"/>
        <v>0</v>
      </c>
    </row>
    <row r="824" spans="1:7" s="23" customFormat="1" ht="32.1" customHeight="1">
      <c r="A824" s="37"/>
      <c r="B824" s="86"/>
      <c r="C824" s="87"/>
      <c r="D824" s="87"/>
      <c r="E824" s="87"/>
      <c r="F824" s="245"/>
      <c r="G824" s="88">
        <f t="shared" si="13"/>
        <v>0</v>
      </c>
    </row>
    <row r="825" spans="1:7" s="23" customFormat="1" ht="32.1" customHeight="1">
      <c r="A825" s="37"/>
      <c r="B825" s="86"/>
      <c r="C825" s="87"/>
      <c r="D825" s="87"/>
      <c r="E825" s="87"/>
      <c r="F825" s="245"/>
      <c r="G825" s="88">
        <f t="shared" si="13"/>
        <v>0</v>
      </c>
    </row>
    <row r="826" spans="1:7" s="23" customFormat="1" ht="32.1" customHeight="1">
      <c r="A826" s="37"/>
      <c r="B826" s="86"/>
      <c r="C826" s="87"/>
      <c r="D826" s="87"/>
      <c r="E826" s="87"/>
      <c r="F826" s="245"/>
      <c r="G826" s="88">
        <f t="shared" si="13"/>
        <v>0</v>
      </c>
    </row>
    <row r="827" spans="1:7" s="23" customFormat="1" ht="32.1" customHeight="1">
      <c r="A827" s="37"/>
      <c r="B827" s="86"/>
      <c r="C827" s="87"/>
      <c r="D827" s="87"/>
      <c r="E827" s="87"/>
      <c r="F827" s="245"/>
      <c r="G827" s="88">
        <f t="shared" si="13"/>
        <v>0</v>
      </c>
    </row>
    <row r="828" spans="1:7" s="23" customFormat="1" ht="32.1" customHeight="1">
      <c r="A828" s="37"/>
      <c r="B828" s="86"/>
      <c r="C828" s="87"/>
      <c r="D828" s="87"/>
      <c r="E828" s="87"/>
      <c r="F828" s="245"/>
      <c r="G828" s="88">
        <f t="shared" si="13"/>
        <v>0</v>
      </c>
    </row>
    <row r="829" spans="1:7" s="23" customFormat="1" ht="32.1" customHeight="1">
      <c r="A829" s="37"/>
      <c r="B829" s="86"/>
      <c r="C829" s="87"/>
      <c r="D829" s="87"/>
      <c r="E829" s="87"/>
      <c r="F829" s="245"/>
      <c r="G829" s="88">
        <f t="shared" si="13"/>
        <v>0</v>
      </c>
    </row>
    <row r="830" spans="1:7" s="23" customFormat="1" ht="32.1" customHeight="1">
      <c r="A830" s="37"/>
      <c r="B830" s="86"/>
      <c r="C830" s="87"/>
      <c r="D830" s="87"/>
      <c r="E830" s="87"/>
      <c r="F830" s="245"/>
      <c r="G830" s="88">
        <f t="shared" si="13"/>
        <v>0</v>
      </c>
    </row>
    <row r="831" spans="1:7" s="23" customFormat="1" ht="32.1" customHeight="1">
      <c r="A831" s="37"/>
      <c r="B831" s="86"/>
      <c r="C831" s="87"/>
      <c r="D831" s="87"/>
      <c r="E831" s="87"/>
      <c r="F831" s="245"/>
      <c r="G831" s="88">
        <f t="shared" si="13"/>
        <v>0</v>
      </c>
    </row>
    <row r="832" spans="1:7" s="23" customFormat="1" ht="32.1" customHeight="1">
      <c r="A832" s="37"/>
      <c r="B832" s="86"/>
      <c r="C832" s="87"/>
      <c r="D832" s="87"/>
      <c r="E832" s="87"/>
      <c r="F832" s="245"/>
      <c r="G832" s="88">
        <f t="shared" si="13"/>
        <v>0</v>
      </c>
    </row>
    <row r="833" spans="1:7" s="23" customFormat="1" ht="32.1" customHeight="1">
      <c r="A833" s="37"/>
      <c r="B833" s="86"/>
      <c r="C833" s="87"/>
      <c r="D833" s="87"/>
      <c r="E833" s="87"/>
      <c r="F833" s="245"/>
      <c r="G833" s="88">
        <f t="shared" si="13"/>
        <v>0</v>
      </c>
    </row>
    <row r="834" spans="1:7" s="23" customFormat="1" ht="32.1" customHeight="1">
      <c r="A834" s="37"/>
      <c r="B834" s="86"/>
      <c r="C834" s="87"/>
      <c r="D834" s="87"/>
      <c r="E834" s="87"/>
      <c r="F834" s="245"/>
      <c r="G834" s="88">
        <f t="shared" si="13"/>
        <v>0</v>
      </c>
    </row>
    <row r="835" spans="1:7" s="23" customFormat="1" ht="32.1" customHeight="1">
      <c r="A835" s="37"/>
      <c r="B835" s="86"/>
      <c r="C835" s="87"/>
      <c r="D835" s="87"/>
      <c r="E835" s="87"/>
      <c r="F835" s="245"/>
      <c r="G835" s="88">
        <f t="shared" si="13"/>
        <v>0</v>
      </c>
    </row>
    <row r="836" spans="1:7" s="23" customFormat="1" ht="32.1" customHeight="1">
      <c r="A836" s="37"/>
      <c r="B836" s="86"/>
      <c r="C836" s="87"/>
      <c r="D836" s="87"/>
      <c r="E836" s="87"/>
      <c r="F836" s="245"/>
      <c r="G836" s="88">
        <f t="shared" si="13"/>
        <v>0</v>
      </c>
    </row>
    <row r="837" spans="1:7" s="23" customFormat="1" ht="32.1" customHeight="1">
      <c r="A837" s="37"/>
      <c r="B837" s="86"/>
      <c r="C837" s="87"/>
      <c r="D837" s="87"/>
      <c r="E837" s="87"/>
      <c r="F837" s="245"/>
      <c r="G837" s="88">
        <f t="shared" si="13"/>
        <v>0</v>
      </c>
    </row>
    <row r="838" spans="1:7" s="23" customFormat="1" ht="32.1" customHeight="1">
      <c r="A838" s="37"/>
      <c r="B838" s="86"/>
      <c r="C838" s="87"/>
      <c r="D838" s="87"/>
      <c r="E838" s="87"/>
      <c r="F838" s="245"/>
      <c r="G838" s="88">
        <f t="shared" si="13"/>
        <v>0</v>
      </c>
    </row>
    <row r="839" spans="1:7" s="23" customFormat="1" ht="32.1" customHeight="1">
      <c r="A839" s="37"/>
      <c r="B839" s="86"/>
      <c r="C839" s="87"/>
      <c r="D839" s="87"/>
      <c r="E839" s="87"/>
      <c r="F839" s="245"/>
      <c r="G839" s="88">
        <f t="shared" si="13"/>
        <v>0</v>
      </c>
    </row>
    <row r="840" spans="1:7" s="23" customFormat="1" ht="32.1" customHeight="1">
      <c r="A840" s="37"/>
      <c r="B840" s="86"/>
      <c r="C840" s="87"/>
      <c r="D840" s="87"/>
      <c r="E840" s="87"/>
      <c r="F840" s="245"/>
      <c r="G840" s="88">
        <f t="shared" si="13"/>
        <v>0</v>
      </c>
    </row>
    <row r="841" spans="1:7" s="23" customFormat="1" ht="32.1" customHeight="1">
      <c r="A841" s="37"/>
      <c r="B841" s="86"/>
      <c r="C841" s="87"/>
      <c r="D841" s="87"/>
      <c r="E841" s="87"/>
      <c r="F841" s="245"/>
      <c r="G841" s="88">
        <f t="shared" si="13"/>
        <v>0</v>
      </c>
    </row>
    <row r="842" spans="1:7" s="23" customFormat="1" ht="32.1" customHeight="1">
      <c r="A842" s="37"/>
      <c r="B842" s="86"/>
      <c r="C842" s="87"/>
      <c r="D842" s="87"/>
      <c r="E842" s="87"/>
      <c r="F842" s="245"/>
      <c r="G842" s="88">
        <f t="shared" si="13"/>
        <v>0</v>
      </c>
    </row>
    <row r="843" spans="1:7" s="23" customFormat="1" ht="32.1" customHeight="1">
      <c r="A843" s="37"/>
      <c r="B843" s="86"/>
      <c r="C843" s="87"/>
      <c r="D843" s="87"/>
      <c r="E843" s="87"/>
      <c r="F843" s="245"/>
      <c r="G843" s="88">
        <f t="shared" si="13"/>
        <v>0</v>
      </c>
    </row>
    <row r="844" spans="1:7" s="23" customFormat="1" ht="32.1" customHeight="1">
      <c r="A844" s="37"/>
      <c r="B844" s="86"/>
      <c r="C844" s="87"/>
      <c r="D844" s="87"/>
      <c r="E844" s="87"/>
      <c r="F844" s="245"/>
      <c r="G844" s="88">
        <f t="shared" si="13"/>
        <v>0</v>
      </c>
    </row>
    <row r="845" spans="1:7" s="23" customFormat="1" ht="32.1" customHeight="1">
      <c r="A845" s="37"/>
      <c r="B845" s="86"/>
      <c r="C845" s="87"/>
      <c r="D845" s="87"/>
      <c r="E845" s="87"/>
      <c r="F845" s="245"/>
      <c r="G845" s="88">
        <f t="shared" si="13"/>
        <v>0</v>
      </c>
    </row>
    <row r="846" spans="1:7" s="23" customFormat="1" ht="32.1" customHeight="1">
      <c r="A846" s="37"/>
      <c r="B846" s="86"/>
      <c r="C846" s="87"/>
      <c r="D846" s="87"/>
      <c r="E846" s="87"/>
      <c r="F846" s="245"/>
      <c r="G846" s="88">
        <f t="shared" si="13"/>
        <v>0</v>
      </c>
    </row>
    <row r="847" spans="1:7" s="23" customFormat="1" ht="32.1" customHeight="1">
      <c r="A847" s="37"/>
      <c r="B847" s="86"/>
      <c r="C847" s="87"/>
      <c r="D847" s="87"/>
      <c r="E847" s="87"/>
      <c r="F847" s="245"/>
      <c r="G847" s="88">
        <f t="shared" si="13"/>
        <v>0</v>
      </c>
    </row>
    <row r="848" spans="1:7" s="23" customFormat="1" ht="32.1" customHeight="1">
      <c r="A848" s="37"/>
      <c r="B848" s="86"/>
      <c r="C848" s="87"/>
      <c r="D848" s="87"/>
      <c r="E848" s="87"/>
      <c r="F848" s="245"/>
      <c r="G848" s="88">
        <f t="shared" si="13"/>
        <v>0</v>
      </c>
    </row>
    <row r="849" spans="1:7" s="23" customFormat="1" ht="32.1" customHeight="1">
      <c r="A849" s="37"/>
      <c r="B849" s="86"/>
      <c r="C849" s="87"/>
      <c r="D849" s="87"/>
      <c r="E849" s="87"/>
      <c r="F849" s="245"/>
      <c r="G849" s="88">
        <f t="shared" si="13"/>
        <v>0</v>
      </c>
    </row>
    <row r="850" spans="1:7" s="23" customFormat="1" ht="32.1" customHeight="1">
      <c r="A850" s="37"/>
      <c r="B850" s="86"/>
      <c r="C850" s="87"/>
      <c r="D850" s="87"/>
      <c r="E850" s="87"/>
      <c r="F850" s="245"/>
      <c r="G850" s="88">
        <f t="shared" si="13"/>
        <v>0</v>
      </c>
    </row>
    <row r="851" spans="1:7" s="23" customFormat="1" ht="32.1" customHeight="1">
      <c r="A851" s="37"/>
      <c r="B851" s="86"/>
      <c r="C851" s="87"/>
      <c r="D851" s="87"/>
      <c r="E851" s="87"/>
      <c r="F851" s="245"/>
      <c r="G851" s="88">
        <f t="shared" si="13"/>
        <v>0</v>
      </c>
    </row>
    <row r="852" spans="1:7" s="23" customFormat="1" ht="32.1" customHeight="1">
      <c r="A852" s="37"/>
      <c r="B852" s="86"/>
      <c r="C852" s="87"/>
      <c r="D852" s="87"/>
      <c r="E852" s="87"/>
      <c r="F852" s="245"/>
      <c r="G852" s="88">
        <f t="shared" si="13"/>
        <v>0</v>
      </c>
    </row>
    <row r="853" spans="1:7" s="23" customFormat="1" ht="32.1" customHeight="1">
      <c r="A853" s="37"/>
      <c r="B853" s="86"/>
      <c r="C853" s="87"/>
      <c r="D853" s="87"/>
      <c r="E853" s="87"/>
      <c r="F853" s="245"/>
      <c r="G853" s="88">
        <f t="shared" ref="G853:G916" si="14">C853-D853+(E853+F853)</f>
        <v>0</v>
      </c>
    </row>
    <row r="854" spans="1:7" s="23" customFormat="1" ht="32.1" customHeight="1">
      <c r="A854" s="37"/>
      <c r="B854" s="86"/>
      <c r="C854" s="87"/>
      <c r="D854" s="87"/>
      <c r="E854" s="87"/>
      <c r="F854" s="245"/>
      <c r="G854" s="88">
        <f t="shared" si="14"/>
        <v>0</v>
      </c>
    </row>
    <row r="855" spans="1:7" s="23" customFormat="1" ht="32.1" customHeight="1">
      <c r="A855" s="37"/>
      <c r="B855" s="86"/>
      <c r="C855" s="87"/>
      <c r="D855" s="87"/>
      <c r="E855" s="87"/>
      <c r="F855" s="245"/>
      <c r="G855" s="88">
        <f t="shared" si="14"/>
        <v>0</v>
      </c>
    </row>
    <row r="856" spans="1:7" s="23" customFormat="1" ht="32.1" customHeight="1">
      <c r="A856" s="37"/>
      <c r="B856" s="86"/>
      <c r="C856" s="87"/>
      <c r="D856" s="87"/>
      <c r="E856" s="87"/>
      <c r="F856" s="245"/>
      <c r="G856" s="88">
        <f t="shared" si="14"/>
        <v>0</v>
      </c>
    </row>
    <row r="857" spans="1:7" s="23" customFormat="1" ht="32.1" customHeight="1">
      <c r="A857" s="37"/>
      <c r="B857" s="86"/>
      <c r="C857" s="87"/>
      <c r="D857" s="87"/>
      <c r="E857" s="87"/>
      <c r="F857" s="245"/>
      <c r="G857" s="88">
        <f t="shared" si="14"/>
        <v>0</v>
      </c>
    </row>
    <row r="858" spans="1:7" s="23" customFormat="1" ht="32.1" customHeight="1">
      <c r="A858" s="37"/>
      <c r="B858" s="86"/>
      <c r="C858" s="87"/>
      <c r="D858" s="87"/>
      <c r="E858" s="87"/>
      <c r="F858" s="245"/>
      <c r="G858" s="88">
        <f t="shared" si="14"/>
        <v>0</v>
      </c>
    </row>
    <row r="859" spans="1:7" s="23" customFormat="1" ht="32.1" customHeight="1">
      <c r="A859" s="37"/>
      <c r="B859" s="86"/>
      <c r="C859" s="87"/>
      <c r="D859" s="87"/>
      <c r="E859" s="87"/>
      <c r="F859" s="245"/>
      <c r="G859" s="88">
        <f t="shared" si="14"/>
        <v>0</v>
      </c>
    </row>
    <row r="860" spans="1:7" s="23" customFormat="1" ht="32.1" customHeight="1">
      <c r="A860" s="37"/>
      <c r="B860" s="86"/>
      <c r="C860" s="87"/>
      <c r="D860" s="87"/>
      <c r="E860" s="87"/>
      <c r="F860" s="245"/>
      <c r="G860" s="88">
        <f t="shared" si="14"/>
        <v>0</v>
      </c>
    </row>
    <row r="861" spans="1:7" s="23" customFormat="1" ht="32.1" customHeight="1">
      <c r="A861" s="37"/>
      <c r="B861" s="86"/>
      <c r="C861" s="87"/>
      <c r="D861" s="87"/>
      <c r="E861" s="87"/>
      <c r="F861" s="245"/>
      <c r="G861" s="88">
        <f t="shared" si="14"/>
        <v>0</v>
      </c>
    </row>
    <row r="862" spans="1:7" s="23" customFormat="1" ht="32.1" customHeight="1">
      <c r="A862" s="37"/>
      <c r="B862" s="86"/>
      <c r="C862" s="87"/>
      <c r="D862" s="87"/>
      <c r="E862" s="87"/>
      <c r="F862" s="245"/>
      <c r="G862" s="88">
        <f t="shared" si="14"/>
        <v>0</v>
      </c>
    </row>
    <row r="863" spans="1:7" s="23" customFormat="1" ht="32.1" customHeight="1">
      <c r="A863" s="37"/>
      <c r="B863" s="86"/>
      <c r="C863" s="87"/>
      <c r="D863" s="87"/>
      <c r="E863" s="87"/>
      <c r="F863" s="245"/>
      <c r="G863" s="88">
        <f t="shared" si="14"/>
        <v>0</v>
      </c>
    </row>
    <row r="864" spans="1:7" s="23" customFormat="1" ht="32.1" customHeight="1">
      <c r="A864" s="37"/>
      <c r="B864" s="86"/>
      <c r="C864" s="87"/>
      <c r="D864" s="87"/>
      <c r="E864" s="87"/>
      <c r="F864" s="245"/>
      <c r="G864" s="88">
        <f t="shared" si="14"/>
        <v>0</v>
      </c>
    </row>
    <row r="865" spans="1:7" s="23" customFormat="1" ht="32.1" customHeight="1">
      <c r="A865" s="37"/>
      <c r="B865" s="86"/>
      <c r="C865" s="87"/>
      <c r="D865" s="87"/>
      <c r="E865" s="87"/>
      <c r="F865" s="245"/>
      <c r="G865" s="88">
        <f t="shared" si="14"/>
        <v>0</v>
      </c>
    </row>
    <row r="866" spans="1:7" s="23" customFormat="1" ht="32.1" customHeight="1">
      <c r="A866" s="37"/>
      <c r="B866" s="86"/>
      <c r="C866" s="87"/>
      <c r="D866" s="87"/>
      <c r="E866" s="87"/>
      <c r="F866" s="245"/>
      <c r="G866" s="88">
        <f t="shared" si="14"/>
        <v>0</v>
      </c>
    </row>
    <row r="867" spans="1:7" s="23" customFormat="1" ht="32.1" customHeight="1">
      <c r="A867" s="37"/>
      <c r="B867" s="86"/>
      <c r="C867" s="87"/>
      <c r="D867" s="87"/>
      <c r="E867" s="87"/>
      <c r="F867" s="245"/>
      <c r="G867" s="88">
        <f t="shared" si="14"/>
        <v>0</v>
      </c>
    </row>
    <row r="868" spans="1:7" s="23" customFormat="1" ht="32.1" customHeight="1">
      <c r="A868" s="37"/>
      <c r="B868" s="86"/>
      <c r="C868" s="87"/>
      <c r="D868" s="87"/>
      <c r="E868" s="87"/>
      <c r="F868" s="245"/>
      <c r="G868" s="88">
        <f t="shared" si="14"/>
        <v>0</v>
      </c>
    </row>
    <row r="869" spans="1:7" s="23" customFormat="1" ht="32.1" customHeight="1">
      <c r="A869" s="37"/>
      <c r="B869" s="86"/>
      <c r="C869" s="87"/>
      <c r="D869" s="87"/>
      <c r="E869" s="87"/>
      <c r="F869" s="245"/>
      <c r="G869" s="88">
        <f t="shared" si="14"/>
        <v>0</v>
      </c>
    </row>
    <row r="870" spans="1:7" s="23" customFormat="1" ht="32.1" customHeight="1">
      <c r="A870" s="37"/>
      <c r="B870" s="86"/>
      <c r="C870" s="87"/>
      <c r="D870" s="87"/>
      <c r="E870" s="87"/>
      <c r="F870" s="245"/>
      <c r="G870" s="88">
        <f t="shared" si="14"/>
        <v>0</v>
      </c>
    </row>
    <row r="871" spans="1:7" s="23" customFormat="1" ht="32.1" customHeight="1">
      <c r="A871" s="37"/>
      <c r="B871" s="86"/>
      <c r="C871" s="87"/>
      <c r="D871" s="87"/>
      <c r="E871" s="87"/>
      <c r="F871" s="245"/>
      <c r="G871" s="88">
        <f t="shared" si="14"/>
        <v>0</v>
      </c>
    </row>
    <row r="872" spans="1:7" s="23" customFormat="1" ht="32.1" customHeight="1">
      <c r="A872" s="37"/>
      <c r="B872" s="86"/>
      <c r="C872" s="87"/>
      <c r="D872" s="87"/>
      <c r="E872" s="87"/>
      <c r="F872" s="245"/>
      <c r="G872" s="88">
        <f t="shared" si="14"/>
        <v>0</v>
      </c>
    </row>
    <row r="873" spans="1:7" s="23" customFormat="1" ht="32.1" customHeight="1">
      <c r="A873" s="37"/>
      <c r="B873" s="86"/>
      <c r="C873" s="87"/>
      <c r="D873" s="87"/>
      <c r="E873" s="87"/>
      <c r="F873" s="245"/>
      <c r="G873" s="88">
        <f t="shared" si="14"/>
        <v>0</v>
      </c>
    </row>
    <row r="874" spans="1:7" s="23" customFormat="1" ht="32.1" customHeight="1">
      <c r="A874" s="37"/>
      <c r="B874" s="86"/>
      <c r="C874" s="87"/>
      <c r="D874" s="87"/>
      <c r="E874" s="87"/>
      <c r="F874" s="245"/>
      <c r="G874" s="88">
        <f t="shared" si="14"/>
        <v>0</v>
      </c>
    </row>
    <row r="875" spans="1:7" s="23" customFormat="1" ht="32.1" customHeight="1">
      <c r="A875" s="37"/>
      <c r="B875" s="86"/>
      <c r="C875" s="87"/>
      <c r="D875" s="87"/>
      <c r="E875" s="87"/>
      <c r="F875" s="245"/>
      <c r="G875" s="88">
        <f t="shared" si="14"/>
        <v>0</v>
      </c>
    </row>
    <row r="876" spans="1:7" s="23" customFormat="1" ht="32.1" customHeight="1">
      <c r="A876" s="37"/>
      <c r="B876" s="86"/>
      <c r="C876" s="87"/>
      <c r="D876" s="87"/>
      <c r="E876" s="87"/>
      <c r="F876" s="245"/>
      <c r="G876" s="88">
        <f t="shared" si="14"/>
        <v>0</v>
      </c>
    </row>
    <row r="877" spans="1:7" s="23" customFormat="1" ht="32.1" customHeight="1">
      <c r="A877" s="37"/>
      <c r="B877" s="86"/>
      <c r="C877" s="87"/>
      <c r="D877" s="87"/>
      <c r="E877" s="87"/>
      <c r="F877" s="245"/>
      <c r="G877" s="88">
        <f t="shared" si="14"/>
        <v>0</v>
      </c>
    </row>
    <row r="878" spans="1:7" s="23" customFormat="1" ht="32.1" customHeight="1">
      <c r="A878" s="37"/>
      <c r="B878" s="86"/>
      <c r="C878" s="87"/>
      <c r="D878" s="87"/>
      <c r="E878" s="87"/>
      <c r="F878" s="245"/>
      <c r="G878" s="88">
        <f t="shared" si="14"/>
        <v>0</v>
      </c>
    </row>
    <row r="879" spans="1:7" s="23" customFormat="1" ht="32.1" customHeight="1">
      <c r="A879" s="37"/>
      <c r="B879" s="86"/>
      <c r="C879" s="87"/>
      <c r="D879" s="87"/>
      <c r="E879" s="87"/>
      <c r="F879" s="245"/>
      <c r="G879" s="88">
        <f t="shared" si="14"/>
        <v>0</v>
      </c>
    </row>
    <row r="880" spans="1:7" s="23" customFormat="1" ht="32.1" customHeight="1">
      <c r="A880" s="37"/>
      <c r="B880" s="86"/>
      <c r="C880" s="87"/>
      <c r="D880" s="87"/>
      <c r="E880" s="87"/>
      <c r="F880" s="245"/>
      <c r="G880" s="88">
        <f t="shared" si="14"/>
        <v>0</v>
      </c>
    </row>
    <row r="881" spans="1:7" s="23" customFormat="1" ht="32.1" customHeight="1">
      <c r="A881" s="37"/>
      <c r="B881" s="86"/>
      <c r="C881" s="87"/>
      <c r="D881" s="87"/>
      <c r="E881" s="87"/>
      <c r="F881" s="245"/>
      <c r="G881" s="88">
        <f t="shared" si="14"/>
        <v>0</v>
      </c>
    </row>
    <row r="882" spans="1:7" s="23" customFormat="1" ht="32.1" customHeight="1">
      <c r="A882" s="37"/>
      <c r="B882" s="86"/>
      <c r="C882" s="87"/>
      <c r="D882" s="87"/>
      <c r="E882" s="87"/>
      <c r="F882" s="245"/>
      <c r="G882" s="88">
        <f t="shared" si="14"/>
        <v>0</v>
      </c>
    </row>
    <row r="883" spans="1:7" s="23" customFormat="1" ht="32.1" customHeight="1">
      <c r="A883" s="37"/>
      <c r="B883" s="86"/>
      <c r="C883" s="87"/>
      <c r="D883" s="87"/>
      <c r="E883" s="87"/>
      <c r="F883" s="245"/>
      <c r="G883" s="88">
        <f t="shared" si="14"/>
        <v>0</v>
      </c>
    </row>
    <row r="884" spans="1:7" s="23" customFormat="1" ht="32.1" customHeight="1">
      <c r="A884" s="37"/>
      <c r="B884" s="86"/>
      <c r="C884" s="87"/>
      <c r="D884" s="87"/>
      <c r="E884" s="87"/>
      <c r="F884" s="245"/>
      <c r="G884" s="88">
        <f t="shared" si="14"/>
        <v>0</v>
      </c>
    </row>
    <row r="885" spans="1:7" s="23" customFormat="1" ht="32.1" customHeight="1">
      <c r="A885" s="37"/>
      <c r="B885" s="86"/>
      <c r="C885" s="87"/>
      <c r="D885" s="87"/>
      <c r="E885" s="87"/>
      <c r="F885" s="245"/>
      <c r="G885" s="88">
        <f t="shared" si="14"/>
        <v>0</v>
      </c>
    </row>
    <row r="886" spans="1:7" s="23" customFormat="1" ht="32.1" customHeight="1">
      <c r="A886" s="37"/>
      <c r="B886" s="86"/>
      <c r="C886" s="87"/>
      <c r="D886" s="87"/>
      <c r="E886" s="87"/>
      <c r="F886" s="245"/>
      <c r="G886" s="88">
        <f t="shared" si="14"/>
        <v>0</v>
      </c>
    </row>
    <row r="887" spans="1:7" s="23" customFormat="1" ht="32.1" customHeight="1">
      <c r="A887" s="37"/>
      <c r="B887" s="86"/>
      <c r="C887" s="87"/>
      <c r="D887" s="87"/>
      <c r="E887" s="87"/>
      <c r="F887" s="245"/>
      <c r="G887" s="88">
        <f t="shared" si="14"/>
        <v>0</v>
      </c>
    </row>
    <row r="888" spans="1:7" s="23" customFormat="1" ht="32.1" customHeight="1">
      <c r="A888" s="37"/>
      <c r="B888" s="86"/>
      <c r="C888" s="87"/>
      <c r="D888" s="87"/>
      <c r="E888" s="87"/>
      <c r="F888" s="245"/>
      <c r="G888" s="88">
        <f t="shared" si="14"/>
        <v>0</v>
      </c>
    </row>
    <row r="889" spans="1:7" s="23" customFormat="1" ht="32.1" customHeight="1">
      <c r="A889" s="37"/>
      <c r="B889" s="86"/>
      <c r="C889" s="87"/>
      <c r="D889" s="87"/>
      <c r="E889" s="87"/>
      <c r="F889" s="245"/>
      <c r="G889" s="88">
        <f t="shared" si="14"/>
        <v>0</v>
      </c>
    </row>
    <row r="890" spans="1:7" s="23" customFormat="1" ht="32.1" customHeight="1">
      <c r="A890" s="37"/>
      <c r="B890" s="86"/>
      <c r="C890" s="87"/>
      <c r="D890" s="87"/>
      <c r="E890" s="87"/>
      <c r="F890" s="245"/>
      <c r="G890" s="88">
        <f t="shared" si="14"/>
        <v>0</v>
      </c>
    </row>
    <row r="891" spans="1:7" s="23" customFormat="1" ht="32.1" customHeight="1">
      <c r="A891" s="37"/>
      <c r="B891" s="86"/>
      <c r="C891" s="87"/>
      <c r="D891" s="87"/>
      <c r="E891" s="87"/>
      <c r="F891" s="245"/>
      <c r="G891" s="88">
        <f t="shared" si="14"/>
        <v>0</v>
      </c>
    </row>
    <row r="892" spans="1:7" s="23" customFormat="1" ht="32.1" customHeight="1">
      <c r="A892" s="37"/>
      <c r="B892" s="86"/>
      <c r="C892" s="87"/>
      <c r="D892" s="87"/>
      <c r="E892" s="87"/>
      <c r="F892" s="245"/>
      <c r="G892" s="88">
        <f t="shared" si="14"/>
        <v>0</v>
      </c>
    </row>
    <row r="893" spans="1:7" s="23" customFormat="1" ht="32.1" customHeight="1">
      <c r="A893" s="37"/>
      <c r="B893" s="86"/>
      <c r="C893" s="87"/>
      <c r="D893" s="87"/>
      <c r="E893" s="87"/>
      <c r="F893" s="245"/>
      <c r="G893" s="88">
        <f t="shared" si="14"/>
        <v>0</v>
      </c>
    </row>
    <row r="894" spans="1:7" s="23" customFormat="1" ht="32.1" customHeight="1">
      <c r="A894" s="37"/>
      <c r="B894" s="86"/>
      <c r="C894" s="87"/>
      <c r="D894" s="87"/>
      <c r="E894" s="87"/>
      <c r="F894" s="245"/>
      <c r="G894" s="88">
        <f t="shared" si="14"/>
        <v>0</v>
      </c>
    </row>
    <row r="895" spans="1:7" s="23" customFormat="1" ht="32.1" customHeight="1">
      <c r="A895" s="37"/>
      <c r="B895" s="86"/>
      <c r="C895" s="87"/>
      <c r="D895" s="87"/>
      <c r="E895" s="87"/>
      <c r="F895" s="245"/>
      <c r="G895" s="88">
        <f t="shared" si="14"/>
        <v>0</v>
      </c>
    </row>
    <row r="896" spans="1:7" s="23" customFormat="1" ht="32.1" customHeight="1">
      <c r="A896" s="37"/>
      <c r="B896" s="86"/>
      <c r="C896" s="87"/>
      <c r="D896" s="87"/>
      <c r="E896" s="87"/>
      <c r="F896" s="245"/>
      <c r="G896" s="88">
        <f t="shared" si="14"/>
        <v>0</v>
      </c>
    </row>
    <row r="897" spans="1:7" s="23" customFormat="1" ht="32.1" customHeight="1">
      <c r="A897" s="37"/>
      <c r="B897" s="86"/>
      <c r="C897" s="87"/>
      <c r="D897" s="87"/>
      <c r="E897" s="87"/>
      <c r="F897" s="245"/>
      <c r="G897" s="88">
        <f t="shared" si="14"/>
        <v>0</v>
      </c>
    </row>
    <row r="898" spans="1:7" s="23" customFormat="1" ht="32.1" customHeight="1">
      <c r="A898" s="37"/>
      <c r="B898" s="86"/>
      <c r="C898" s="87"/>
      <c r="D898" s="87"/>
      <c r="E898" s="87"/>
      <c r="F898" s="245"/>
      <c r="G898" s="88">
        <f t="shared" si="14"/>
        <v>0</v>
      </c>
    </row>
    <row r="899" spans="1:7" s="23" customFormat="1" ht="32.1" customHeight="1">
      <c r="A899" s="37"/>
      <c r="B899" s="86"/>
      <c r="C899" s="87"/>
      <c r="D899" s="87"/>
      <c r="E899" s="87"/>
      <c r="F899" s="245"/>
      <c r="G899" s="88">
        <f t="shared" si="14"/>
        <v>0</v>
      </c>
    </row>
    <row r="900" spans="1:7" s="23" customFormat="1" ht="32.1" customHeight="1">
      <c r="A900" s="37"/>
      <c r="B900" s="86"/>
      <c r="C900" s="87"/>
      <c r="D900" s="87"/>
      <c r="E900" s="87"/>
      <c r="F900" s="245"/>
      <c r="G900" s="88">
        <f t="shared" si="14"/>
        <v>0</v>
      </c>
    </row>
    <row r="901" spans="1:7" s="23" customFormat="1" ht="32.1" customHeight="1">
      <c r="A901" s="37"/>
      <c r="B901" s="86"/>
      <c r="C901" s="87"/>
      <c r="D901" s="87"/>
      <c r="E901" s="87"/>
      <c r="F901" s="245"/>
      <c r="G901" s="88">
        <f t="shared" si="14"/>
        <v>0</v>
      </c>
    </row>
    <row r="902" spans="1:7" s="23" customFormat="1" ht="32.1" customHeight="1">
      <c r="A902" s="37"/>
      <c r="B902" s="86"/>
      <c r="C902" s="87"/>
      <c r="D902" s="87"/>
      <c r="E902" s="87"/>
      <c r="F902" s="245"/>
      <c r="G902" s="88">
        <f t="shared" si="14"/>
        <v>0</v>
      </c>
    </row>
    <row r="903" spans="1:7" s="23" customFormat="1" ht="32.1" customHeight="1">
      <c r="A903" s="37"/>
      <c r="B903" s="86"/>
      <c r="C903" s="87"/>
      <c r="D903" s="87"/>
      <c r="E903" s="87"/>
      <c r="F903" s="245"/>
      <c r="G903" s="88">
        <f t="shared" si="14"/>
        <v>0</v>
      </c>
    </row>
    <row r="904" spans="1:7" s="23" customFormat="1" ht="32.1" customHeight="1">
      <c r="A904" s="37"/>
      <c r="B904" s="86"/>
      <c r="C904" s="87"/>
      <c r="D904" s="87"/>
      <c r="E904" s="87"/>
      <c r="F904" s="245"/>
      <c r="G904" s="88">
        <f t="shared" si="14"/>
        <v>0</v>
      </c>
    </row>
    <row r="905" spans="1:7" s="23" customFormat="1" ht="32.1" customHeight="1">
      <c r="A905" s="37"/>
      <c r="B905" s="86"/>
      <c r="C905" s="87"/>
      <c r="D905" s="87"/>
      <c r="E905" s="87"/>
      <c r="F905" s="245"/>
      <c r="G905" s="88">
        <f t="shared" si="14"/>
        <v>0</v>
      </c>
    </row>
    <row r="906" spans="1:7" s="23" customFormat="1" ht="32.1" customHeight="1">
      <c r="A906" s="37"/>
      <c r="B906" s="86"/>
      <c r="C906" s="87"/>
      <c r="D906" s="87"/>
      <c r="E906" s="87"/>
      <c r="F906" s="245"/>
      <c r="G906" s="88">
        <f t="shared" si="14"/>
        <v>0</v>
      </c>
    </row>
    <row r="907" spans="1:7" s="23" customFormat="1" ht="32.1" customHeight="1">
      <c r="A907" s="37"/>
      <c r="B907" s="86"/>
      <c r="C907" s="87"/>
      <c r="D907" s="87"/>
      <c r="E907" s="87"/>
      <c r="F907" s="245"/>
      <c r="G907" s="88">
        <f t="shared" si="14"/>
        <v>0</v>
      </c>
    </row>
    <row r="908" spans="1:7" s="23" customFormat="1" ht="32.1" customHeight="1">
      <c r="A908" s="37"/>
      <c r="B908" s="86"/>
      <c r="C908" s="87"/>
      <c r="D908" s="87"/>
      <c r="E908" s="87"/>
      <c r="F908" s="245"/>
      <c r="G908" s="88">
        <f t="shared" si="14"/>
        <v>0</v>
      </c>
    </row>
    <row r="909" spans="1:7" s="23" customFormat="1" ht="32.1" customHeight="1">
      <c r="A909" s="37"/>
      <c r="B909" s="86"/>
      <c r="C909" s="87"/>
      <c r="D909" s="87"/>
      <c r="E909" s="87"/>
      <c r="F909" s="245"/>
      <c r="G909" s="88">
        <f t="shared" si="14"/>
        <v>0</v>
      </c>
    </row>
    <row r="910" spans="1:7" s="23" customFormat="1" ht="32.1" customHeight="1">
      <c r="A910" s="37"/>
      <c r="B910" s="86"/>
      <c r="C910" s="87"/>
      <c r="D910" s="87"/>
      <c r="E910" s="87"/>
      <c r="F910" s="245"/>
      <c r="G910" s="88">
        <f t="shared" si="14"/>
        <v>0</v>
      </c>
    </row>
    <row r="911" spans="1:7" s="23" customFormat="1" ht="32.1" customHeight="1">
      <c r="A911" s="37"/>
      <c r="B911" s="86"/>
      <c r="C911" s="87"/>
      <c r="D911" s="87"/>
      <c r="E911" s="87"/>
      <c r="F911" s="245"/>
      <c r="G911" s="88">
        <f t="shared" si="14"/>
        <v>0</v>
      </c>
    </row>
    <row r="912" spans="1:7" s="23" customFormat="1" ht="32.1" customHeight="1">
      <c r="A912" s="37"/>
      <c r="B912" s="86"/>
      <c r="C912" s="87"/>
      <c r="D912" s="87"/>
      <c r="E912" s="87"/>
      <c r="F912" s="245"/>
      <c r="G912" s="88">
        <f t="shared" si="14"/>
        <v>0</v>
      </c>
    </row>
    <row r="913" spans="1:7" s="23" customFormat="1" ht="32.1" customHeight="1">
      <c r="A913" s="37"/>
      <c r="B913" s="86"/>
      <c r="C913" s="87"/>
      <c r="D913" s="87"/>
      <c r="E913" s="87"/>
      <c r="F913" s="245"/>
      <c r="G913" s="88">
        <f t="shared" si="14"/>
        <v>0</v>
      </c>
    </row>
    <row r="914" spans="1:7" s="23" customFormat="1" ht="32.1" customHeight="1">
      <c r="A914" s="37"/>
      <c r="B914" s="86"/>
      <c r="C914" s="87"/>
      <c r="D914" s="87"/>
      <c r="E914" s="87"/>
      <c r="F914" s="245"/>
      <c r="G914" s="88">
        <f t="shared" si="14"/>
        <v>0</v>
      </c>
    </row>
    <row r="915" spans="1:7" s="23" customFormat="1" ht="32.1" customHeight="1">
      <c r="A915" s="37"/>
      <c r="B915" s="86"/>
      <c r="C915" s="87"/>
      <c r="D915" s="87"/>
      <c r="E915" s="87"/>
      <c r="F915" s="245"/>
      <c r="G915" s="88">
        <f t="shared" si="14"/>
        <v>0</v>
      </c>
    </row>
    <row r="916" spans="1:7" s="23" customFormat="1" ht="32.1" customHeight="1">
      <c r="A916" s="37"/>
      <c r="B916" s="86"/>
      <c r="C916" s="87"/>
      <c r="D916" s="87"/>
      <c r="E916" s="87"/>
      <c r="F916" s="245"/>
      <c r="G916" s="88">
        <f t="shared" si="14"/>
        <v>0</v>
      </c>
    </row>
    <row r="917" spans="1:7" s="23" customFormat="1" ht="32.1" customHeight="1">
      <c r="A917" s="37"/>
      <c r="B917" s="86"/>
      <c r="C917" s="87"/>
      <c r="D917" s="87"/>
      <c r="E917" s="87"/>
      <c r="F917" s="245"/>
      <c r="G917" s="88">
        <f t="shared" ref="G917:G980" si="15">C917-D917+(E917+F917)</f>
        <v>0</v>
      </c>
    </row>
    <row r="918" spans="1:7" s="23" customFormat="1" ht="32.1" customHeight="1">
      <c r="A918" s="37"/>
      <c r="B918" s="86"/>
      <c r="C918" s="87"/>
      <c r="D918" s="87"/>
      <c r="E918" s="87"/>
      <c r="F918" s="245"/>
      <c r="G918" s="88">
        <f t="shared" si="15"/>
        <v>0</v>
      </c>
    </row>
    <row r="919" spans="1:7" s="23" customFormat="1" ht="32.1" customHeight="1">
      <c r="A919" s="37"/>
      <c r="B919" s="86"/>
      <c r="C919" s="87"/>
      <c r="D919" s="87"/>
      <c r="E919" s="87"/>
      <c r="F919" s="245"/>
      <c r="G919" s="88">
        <f t="shared" si="15"/>
        <v>0</v>
      </c>
    </row>
    <row r="920" spans="1:7" s="23" customFormat="1" ht="32.1" customHeight="1">
      <c r="A920" s="37"/>
      <c r="B920" s="86"/>
      <c r="C920" s="87"/>
      <c r="D920" s="87"/>
      <c r="E920" s="87"/>
      <c r="F920" s="245"/>
      <c r="G920" s="88">
        <f t="shared" si="15"/>
        <v>0</v>
      </c>
    </row>
    <row r="921" spans="1:7" s="23" customFormat="1" ht="32.1" customHeight="1">
      <c r="A921" s="37"/>
      <c r="B921" s="86"/>
      <c r="C921" s="87"/>
      <c r="D921" s="87"/>
      <c r="E921" s="87"/>
      <c r="F921" s="245"/>
      <c r="G921" s="88">
        <f t="shared" si="15"/>
        <v>0</v>
      </c>
    </row>
    <row r="922" spans="1:7" s="23" customFormat="1" ht="32.1" customHeight="1">
      <c r="A922" s="37"/>
      <c r="B922" s="86"/>
      <c r="C922" s="87"/>
      <c r="D922" s="87"/>
      <c r="E922" s="87"/>
      <c r="F922" s="245"/>
      <c r="G922" s="88">
        <f t="shared" si="15"/>
        <v>0</v>
      </c>
    </row>
    <row r="923" spans="1:7" s="23" customFormat="1" ht="32.1" customHeight="1">
      <c r="A923" s="37"/>
      <c r="B923" s="86"/>
      <c r="C923" s="87"/>
      <c r="D923" s="87"/>
      <c r="E923" s="87"/>
      <c r="F923" s="245"/>
      <c r="G923" s="88">
        <f t="shared" si="15"/>
        <v>0</v>
      </c>
    </row>
    <row r="924" spans="1:7" s="23" customFormat="1" ht="32.1" customHeight="1">
      <c r="A924" s="37"/>
      <c r="B924" s="86"/>
      <c r="C924" s="87"/>
      <c r="D924" s="87"/>
      <c r="E924" s="87"/>
      <c r="F924" s="245"/>
      <c r="G924" s="88">
        <f t="shared" si="15"/>
        <v>0</v>
      </c>
    </row>
    <row r="925" spans="1:7" s="23" customFormat="1" ht="32.1" customHeight="1">
      <c r="A925" s="37"/>
      <c r="B925" s="86"/>
      <c r="C925" s="87"/>
      <c r="D925" s="87"/>
      <c r="E925" s="87"/>
      <c r="F925" s="245"/>
      <c r="G925" s="88">
        <f t="shared" si="15"/>
        <v>0</v>
      </c>
    </row>
    <row r="926" spans="1:7" s="23" customFormat="1" ht="32.1" customHeight="1">
      <c r="A926" s="37"/>
      <c r="B926" s="86"/>
      <c r="C926" s="87"/>
      <c r="D926" s="87"/>
      <c r="E926" s="87"/>
      <c r="F926" s="245"/>
      <c r="G926" s="88">
        <f t="shared" si="15"/>
        <v>0</v>
      </c>
    </row>
    <row r="927" spans="1:7" s="23" customFormat="1" ht="32.1" customHeight="1">
      <c r="A927" s="37"/>
      <c r="B927" s="86"/>
      <c r="C927" s="87"/>
      <c r="D927" s="87"/>
      <c r="E927" s="87"/>
      <c r="F927" s="245"/>
      <c r="G927" s="88">
        <f t="shared" si="15"/>
        <v>0</v>
      </c>
    </row>
    <row r="928" spans="1:7" s="23" customFormat="1" ht="32.1" customHeight="1">
      <c r="A928" s="37"/>
      <c r="B928" s="86"/>
      <c r="C928" s="87"/>
      <c r="D928" s="87"/>
      <c r="E928" s="87"/>
      <c r="F928" s="245"/>
      <c r="G928" s="88">
        <f t="shared" si="15"/>
        <v>0</v>
      </c>
    </row>
    <row r="929" spans="1:7" s="23" customFormat="1" ht="32.1" customHeight="1">
      <c r="A929" s="37"/>
      <c r="B929" s="86"/>
      <c r="C929" s="87"/>
      <c r="D929" s="87"/>
      <c r="E929" s="87"/>
      <c r="F929" s="245"/>
      <c r="G929" s="88">
        <f t="shared" si="15"/>
        <v>0</v>
      </c>
    </row>
    <row r="930" spans="1:7" s="23" customFormat="1" ht="32.1" customHeight="1">
      <c r="A930" s="37"/>
      <c r="B930" s="86"/>
      <c r="C930" s="87"/>
      <c r="D930" s="87"/>
      <c r="E930" s="87"/>
      <c r="F930" s="245"/>
      <c r="G930" s="88">
        <f t="shared" si="15"/>
        <v>0</v>
      </c>
    </row>
    <row r="931" spans="1:7" s="23" customFormat="1" ht="32.1" customHeight="1">
      <c r="A931" s="37"/>
      <c r="B931" s="86"/>
      <c r="C931" s="87"/>
      <c r="D931" s="87"/>
      <c r="E931" s="87"/>
      <c r="F931" s="245"/>
      <c r="G931" s="88">
        <f t="shared" si="15"/>
        <v>0</v>
      </c>
    </row>
    <row r="932" spans="1:7" s="23" customFormat="1" ht="32.1" customHeight="1">
      <c r="A932" s="37"/>
      <c r="B932" s="86"/>
      <c r="C932" s="87"/>
      <c r="D932" s="87"/>
      <c r="E932" s="87"/>
      <c r="F932" s="245"/>
      <c r="G932" s="88">
        <f t="shared" si="15"/>
        <v>0</v>
      </c>
    </row>
    <row r="933" spans="1:7" s="23" customFormat="1" ht="32.1" customHeight="1">
      <c r="A933" s="37"/>
      <c r="B933" s="86"/>
      <c r="C933" s="87"/>
      <c r="D933" s="87"/>
      <c r="E933" s="87"/>
      <c r="F933" s="245"/>
      <c r="G933" s="88">
        <f t="shared" si="15"/>
        <v>0</v>
      </c>
    </row>
    <row r="934" spans="1:7" s="23" customFormat="1" ht="32.1" customHeight="1">
      <c r="A934" s="37"/>
      <c r="B934" s="86"/>
      <c r="C934" s="87"/>
      <c r="D934" s="87"/>
      <c r="E934" s="87"/>
      <c r="F934" s="245"/>
      <c r="G934" s="88">
        <f t="shared" si="15"/>
        <v>0</v>
      </c>
    </row>
    <row r="935" spans="1:7" s="23" customFormat="1" ht="32.1" customHeight="1">
      <c r="A935" s="37"/>
      <c r="B935" s="86"/>
      <c r="C935" s="87"/>
      <c r="D935" s="87"/>
      <c r="E935" s="87"/>
      <c r="F935" s="245"/>
      <c r="G935" s="88">
        <f t="shared" si="15"/>
        <v>0</v>
      </c>
    </row>
    <row r="936" spans="1:7" s="23" customFormat="1" ht="32.1" customHeight="1">
      <c r="A936" s="37"/>
      <c r="B936" s="86"/>
      <c r="C936" s="87"/>
      <c r="D936" s="87"/>
      <c r="E936" s="87"/>
      <c r="F936" s="245"/>
      <c r="G936" s="88">
        <f t="shared" si="15"/>
        <v>0</v>
      </c>
    </row>
    <row r="937" spans="1:7" s="23" customFormat="1" ht="32.1" customHeight="1">
      <c r="A937" s="37"/>
      <c r="B937" s="86"/>
      <c r="C937" s="87"/>
      <c r="D937" s="87"/>
      <c r="E937" s="87"/>
      <c r="F937" s="245"/>
      <c r="G937" s="88">
        <f t="shared" si="15"/>
        <v>0</v>
      </c>
    </row>
    <row r="938" spans="1:7" s="23" customFormat="1" ht="32.1" customHeight="1">
      <c r="A938" s="37"/>
      <c r="B938" s="86"/>
      <c r="C938" s="87"/>
      <c r="D938" s="87"/>
      <c r="E938" s="87"/>
      <c r="F938" s="245"/>
      <c r="G938" s="88">
        <f t="shared" si="15"/>
        <v>0</v>
      </c>
    </row>
    <row r="939" spans="1:7" s="23" customFormat="1" ht="32.1" customHeight="1">
      <c r="A939" s="37"/>
      <c r="B939" s="86"/>
      <c r="C939" s="87"/>
      <c r="D939" s="87"/>
      <c r="E939" s="87"/>
      <c r="F939" s="245"/>
      <c r="G939" s="88">
        <f t="shared" si="15"/>
        <v>0</v>
      </c>
    </row>
    <row r="940" spans="1:7" s="23" customFormat="1" ht="32.1" customHeight="1">
      <c r="A940" s="37"/>
      <c r="B940" s="86"/>
      <c r="C940" s="87"/>
      <c r="D940" s="87"/>
      <c r="E940" s="87"/>
      <c r="F940" s="245"/>
      <c r="G940" s="88">
        <f t="shared" si="15"/>
        <v>0</v>
      </c>
    </row>
    <row r="941" spans="1:7" s="23" customFormat="1" ht="32.1" customHeight="1">
      <c r="A941" s="37"/>
      <c r="B941" s="86"/>
      <c r="C941" s="87"/>
      <c r="D941" s="87"/>
      <c r="E941" s="87"/>
      <c r="F941" s="245"/>
      <c r="G941" s="88">
        <f t="shared" si="15"/>
        <v>0</v>
      </c>
    </row>
    <row r="942" spans="1:7" s="23" customFormat="1" ht="32.1" customHeight="1">
      <c r="A942" s="37"/>
      <c r="B942" s="86"/>
      <c r="C942" s="87"/>
      <c r="D942" s="87"/>
      <c r="E942" s="87"/>
      <c r="F942" s="245"/>
      <c r="G942" s="88">
        <f t="shared" si="15"/>
        <v>0</v>
      </c>
    </row>
    <row r="943" spans="1:7" s="23" customFormat="1" ht="32.1" customHeight="1">
      <c r="A943" s="37"/>
      <c r="B943" s="86"/>
      <c r="C943" s="87"/>
      <c r="D943" s="87"/>
      <c r="E943" s="87"/>
      <c r="F943" s="245"/>
      <c r="G943" s="88">
        <f t="shared" si="15"/>
        <v>0</v>
      </c>
    </row>
    <row r="944" spans="1:7" s="23" customFormat="1" ht="32.1" customHeight="1">
      <c r="A944" s="37"/>
      <c r="B944" s="86"/>
      <c r="C944" s="87"/>
      <c r="D944" s="87"/>
      <c r="E944" s="87"/>
      <c r="F944" s="245"/>
      <c r="G944" s="88">
        <f t="shared" si="15"/>
        <v>0</v>
      </c>
    </row>
    <row r="945" spans="1:7" s="23" customFormat="1" ht="32.1" customHeight="1">
      <c r="A945" s="37"/>
      <c r="B945" s="86"/>
      <c r="C945" s="87"/>
      <c r="D945" s="87"/>
      <c r="E945" s="87"/>
      <c r="F945" s="245"/>
      <c r="G945" s="88">
        <f t="shared" si="15"/>
        <v>0</v>
      </c>
    </row>
    <row r="946" spans="1:7" s="23" customFormat="1" ht="32.1" customHeight="1">
      <c r="A946" s="37"/>
      <c r="B946" s="86"/>
      <c r="C946" s="87"/>
      <c r="D946" s="87"/>
      <c r="E946" s="87"/>
      <c r="F946" s="245"/>
      <c r="G946" s="88">
        <f t="shared" si="15"/>
        <v>0</v>
      </c>
    </row>
    <row r="947" spans="1:7" s="23" customFormat="1" ht="32.1" customHeight="1">
      <c r="A947" s="37"/>
      <c r="B947" s="86"/>
      <c r="C947" s="87"/>
      <c r="D947" s="87"/>
      <c r="E947" s="87"/>
      <c r="F947" s="245"/>
      <c r="G947" s="88">
        <f t="shared" si="15"/>
        <v>0</v>
      </c>
    </row>
    <row r="948" spans="1:7" s="23" customFormat="1" ht="32.1" customHeight="1">
      <c r="A948" s="37"/>
      <c r="B948" s="86"/>
      <c r="C948" s="87"/>
      <c r="D948" s="87"/>
      <c r="E948" s="87"/>
      <c r="F948" s="245"/>
      <c r="G948" s="88">
        <f t="shared" si="15"/>
        <v>0</v>
      </c>
    </row>
    <row r="949" spans="1:7" s="23" customFormat="1" ht="32.1" customHeight="1">
      <c r="A949" s="37"/>
      <c r="B949" s="86"/>
      <c r="C949" s="87"/>
      <c r="D949" s="87"/>
      <c r="E949" s="87"/>
      <c r="F949" s="245"/>
      <c r="G949" s="88">
        <f t="shared" si="15"/>
        <v>0</v>
      </c>
    </row>
    <row r="950" spans="1:7" s="23" customFormat="1" ht="32.1" customHeight="1">
      <c r="A950" s="37"/>
      <c r="B950" s="86"/>
      <c r="C950" s="87"/>
      <c r="D950" s="87"/>
      <c r="E950" s="87"/>
      <c r="F950" s="245"/>
      <c r="G950" s="88">
        <f t="shared" si="15"/>
        <v>0</v>
      </c>
    </row>
    <row r="951" spans="1:7" s="23" customFormat="1" ht="32.1" customHeight="1">
      <c r="A951" s="37"/>
      <c r="B951" s="86"/>
      <c r="C951" s="87"/>
      <c r="D951" s="87"/>
      <c r="E951" s="87"/>
      <c r="F951" s="245"/>
      <c r="G951" s="88">
        <f t="shared" si="15"/>
        <v>0</v>
      </c>
    </row>
    <row r="952" spans="1:7" s="23" customFormat="1" ht="32.1" customHeight="1">
      <c r="A952" s="37"/>
      <c r="B952" s="86"/>
      <c r="C952" s="87"/>
      <c r="D952" s="87"/>
      <c r="E952" s="87"/>
      <c r="F952" s="245"/>
      <c r="G952" s="88">
        <f t="shared" si="15"/>
        <v>0</v>
      </c>
    </row>
    <row r="953" spans="1:7" s="23" customFormat="1" ht="32.1" customHeight="1">
      <c r="A953" s="37"/>
      <c r="B953" s="86"/>
      <c r="C953" s="87"/>
      <c r="D953" s="87"/>
      <c r="E953" s="87"/>
      <c r="F953" s="245"/>
      <c r="G953" s="88">
        <f t="shared" si="15"/>
        <v>0</v>
      </c>
    </row>
    <row r="954" spans="1:7" s="23" customFormat="1" ht="32.1" customHeight="1">
      <c r="A954" s="37"/>
      <c r="B954" s="86"/>
      <c r="C954" s="87"/>
      <c r="D954" s="87"/>
      <c r="E954" s="87"/>
      <c r="F954" s="245"/>
      <c r="G954" s="88">
        <f t="shared" si="15"/>
        <v>0</v>
      </c>
    </row>
    <row r="955" spans="1:7" s="23" customFormat="1" ht="32.1" customHeight="1">
      <c r="A955" s="37"/>
      <c r="B955" s="86"/>
      <c r="C955" s="87"/>
      <c r="D955" s="87"/>
      <c r="E955" s="87"/>
      <c r="F955" s="245"/>
      <c r="G955" s="88">
        <f t="shared" si="15"/>
        <v>0</v>
      </c>
    </row>
    <row r="956" spans="1:7" s="23" customFormat="1" ht="32.1" customHeight="1">
      <c r="A956" s="37"/>
      <c r="B956" s="86"/>
      <c r="C956" s="87"/>
      <c r="D956" s="87"/>
      <c r="E956" s="87"/>
      <c r="F956" s="245"/>
      <c r="G956" s="88">
        <f t="shared" si="15"/>
        <v>0</v>
      </c>
    </row>
    <row r="957" spans="1:7" s="23" customFormat="1" ht="32.1" customHeight="1">
      <c r="A957" s="37"/>
      <c r="B957" s="86"/>
      <c r="C957" s="87"/>
      <c r="D957" s="87"/>
      <c r="E957" s="87"/>
      <c r="F957" s="245"/>
      <c r="G957" s="88">
        <f t="shared" si="15"/>
        <v>0</v>
      </c>
    </row>
    <row r="958" spans="1:7" s="23" customFormat="1" ht="32.1" customHeight="1">
      <c r="A958" s="37"/>
      <c r="B958" s="86"/>
      <c r="C958" s="87"/>
      <c r="D958" s="87"/>
      <c r="E958" s="87"/>
      <c r="F958" s="245"/>
      <c r="G958" s="88">
        <f t="shared" si="15"/>
        <v>0</v>
      </c>
    </row>
    <row r="959" spans="1:7" s="23" customFormat="1" ht="32.1" customHeight="1">
      <c r="A959" s="37"/>
      <c r="B959" s="86"/>
      <c r="C959" s="87"/>
      <c r="D959" s="87"/>
      <c r="E959" s="87"/>
      <c r="F959" s="245"/>
      <c r="G959" s="88">
        <f t="shared" si="15"/>
        <v>0</v>
      </c>
    </row>
    <row r="960" spans="1:7" s="23" customFormat="1" ht="32.1" customHeight="1">
      <c r="A960" s="37"/>
      <c r="B960" s="86"/>
      <c r="C960" s="87"/>
      <c r="D960" s="87"/>
      <c r="E960" s="87"/>
      <c r="F960" s="245"/>
      <c r="G960" s="88">
        <f t="shared" si="15"/>
        <v>0</v>
      </c>
    </row>
    <row r="961" spans="1:7" s="23" customFormat="1" ht="32.1" customHeight="1">
      <c r="A961" s="37"/>
      <c r="B961" s="86"/>
      <c r="C961" s="87"/>
      <c r="D961" s="87"/>
      <c r="E961" s="87"/>
      <c r="F961" s="245"/>
      <c r="G961" s="88">
        <f t="shared" si="15"/>
        <v>0</v>
      </c>
    </row>
    <row r="962" spans="1:7" s="23" customFormat="1" ht="32.1" customHeight="1">
      <c r="A962" s="37"/>
      <c r="B962" s="86"/>
      <c r="C962" s="87"/>
      <c r="D962" s="87"/>
      <c r="E962" s="87"/>
      <c r="F962" s="245"/>
      <c r="G962" s="88">
        <f t="shared" si="15"/>
        <v>0</v>
      </c>
    </row>
    <row r="963" spans="1:7" s="23" customFormat="1" ht="32.1" customHeight="1">
      <c r="A963" s="37"/>
      <c r="B963" s="86"/>
      <c r="C963" s="87"/>
      <c r="D963" s="87"/>
      <c r="E963" s="87"/>
      <c r="F963" s="245"/>
      <c r="G963" s="88">
        <f t="shared" si="15"/>
        <v>0</v>
      </c>
    </row>
    <row r="964" spans="1:7" s="23" customFormat="1" ht="32.1" customHeight="1">
      <c r="A964" s="37"/>
      <c r="B964" s="86"/>
      <c r="C964" s="87"/>
      <c r="D964" s="87"/>
      <c r="E964" s="87"/>
      <c r="F964" s="245"/>
      <c r="G964" s="88">
        <f t="shared" si="15"/>
        <v>0</v>
      </c>
    </row>
    <row r="965" spans="1:7" s="23" customFormat="1" ht="32.1" customHeight="1">
      <c r="A965" s="37"/>
      <c r="B965" s="86"/>
      <c r="C965" s="87"/>
      <c r="D965" s="87"/>
      <c r="E965" s="87"/>
      <c r="F965" s="245"/>
      <c r="G965" s="88">
        <f t="shared" si="15"/>
        <v>0</v>
      </c>
    </row>
    <row r="966" spans="1:7" s="23" customFormat="1" ht="32.1" customHeight="1">
      <c r="A966" s="37"/>
      <c r="B966" s="86"/>
      <c r="C966" s="87"/>
      <c r="D966" s="87"/>
      <c r="E966" s="87"/>
      <c r="F966" s="245"/>
      <c r="G966" s="88">
        <f t="shared" si="15"/>
        <v>0</v>
      </c>
    </row>
    <row r="967" spans="1:7" s="23" customFormat="1" ht="32.1" customHeight="1">
      <c r="A967" s="37"/>
      <c r="B967" s="86"/>
      <c r="C967" s="87"/>
      <c r="D967" s="87"/>
      <c r="E967" s="87"/>
      <c r="F967" s="245"/>
      <c r="G967" s="88">
        <f t="shared" si="15"/>
        <v>0</v>
      </c>
    </row>
    <row r="968" spans="1:7" s="23" customFormat="1" ht="32.1" customHeight="1">
      <c r="A968" s="37"/>
      <c r="B968" s="86"/>
      <c r="C968" s="87"/>
      <c r="D968" s="87"/>
      <c r="E968" s="87"/>
      <c r="F968" s="245"/>
      <c r="G968" s="88">
        <f t="shared" si="15"/>
        <v>0</v>
      </c>
    </row>
    <row r="969" spans="1:7" s="23" customFormat="1" ht="32.1" customHeight="1">
      <c r="A969" s="37"/>
      <c r="B969" s="86"/>
      <c r="C969" s="87"/>
      <c r="D969" s="87"/>
      <c r="E969" s="87"/>
      <c r="F969" s="245"/>
      <c r="G969" s="88">
        <f t="shared" si="15"/>
        <v>0</v>
      </c>
    </row>
    <row r="970" spans="1:7" s="23" customFormat="1" ht="32.1" customHeight="1">
      <c r="A970" s="37"/>
      <c r="B970" s="86"/>
      <c r="C970" s="87"/>
      <c r="D970" s="87"/>
      <c r="E970" s="87"/>
      <c r="F970" s="245"/>
      <c r="G970" s="88">
        <f t="shared" si="15"/>
        <v>0</v>
      </c>
    </row>
    <row r="971" spans="1:7" s="23" customFormat="1" ht="32.1" customHeight="1">
      <c r="A971" s="37"/>
      <c r="B971" s="86"/>
      <c r="C971" s="87"/>
      <c r="D971" s="87"/>
      <c r="E971" s="87"/>
      <c r="F971" s="245"/>
      <c r="G971" s="88">
        <f t="shared" si="15"/>
        <v>0</v>
      </c>
    </row>
    <row r="972" spans="1:7" s="23" customFormat="1" ht="32.1" customHeight="1">
      <c r="A972" s="37"/>
      <c r="B972" s="86"/>
      <c r="C972" s="87"/>
      <c r="D972" s="87"/>
      <c r="E972" s="87"/>
      <c r="F972" s="245"/>
      <c r="G972" s="88">
        <f t="shared" si="15"/>
        <v>0</v>
      </c>
    </row>
    <row r="973" spans="1:7" s="23" customFormat="1" ht="32.1" customHeight="1">
      <c r="A973" s="37"/>
      <c r="B973" s="86"/>
      <c r="C973" s="87"/>
      <c r="D973" s="87"/>
      <c r="E973" s="87"/>
      <c r="F973" s="245"/>
      <c r="G973" s="88">
        <f t="shared" si="15"/>
        <v>0</v>
      </c>
    </row>
    <row r="974" spans="1:7" s="23" customFormat="1" ht="32.1" customHeight="1">
      <c r="A974" s="37"/>
      <c r="B974" s="86"/>
      <c r="C974" s="87"/>
      <c r="D974" s="87"/>
      <c r="E974" s="87"/>
      <c r="F974" s="245"/>
      <c r="G974" s="88">
        <f t="shared" si="15"/>
        <v>0</v>
      </c>
    </row>
    <row r="975" spans="1:7" s="23" customFormat="1" ht="32.1" customHeight="1">
      <c r="A975" s="37"/>
      <c r="B975" s="86"/>
      <c r="C975" s="87"/>
      <c r="D975" s="87"/>
      <c r="E975" s="87"/>
      <c r="F975" s="245"/>
      <c r="G975" s="88">
        <f t="shared" si="15"/>
        <v>0</v>
      </c>
    </row>
    <row r="976" spans="1:7" s="23" customFormat="1" ht="32.1" customHeight="1">
      <c r="A976" s="37"/>
      <c r="B976" s="86"/>
      <c r="C976" s="87"/>
      <c r="D976" s="87"/>
      <c r="E976" s="87"/>
      <c r="F976" s="245"/>
      <c r="G976" s="88">
        <f t="shared" si="15"/>
        <v>0</v>
      </c>
    </row>
    <row r="977" spans="1:7" s="23" customFormat="1" ht="32.1" customHeight="1">
      <c r="A977" s="37"/>
      <c r="B977" s="86"/>
      <c r="C977" s="87"/>
      <c r="D977" s="87"/>
      <c r="E977" s="87"/>
      <c r="F977" s="245"/>
      <c r="G977" s="88">
        <f t="shared" si="15"/>
        <v>0</v>
      </c>
    </row>
    <row r="978" spans="1:7" s="23" customFormat="1" ht="32.1" customHeight="1">
      <c r="A978" s="37"/>
      <c r="B978" s="86"/>
      <c r="C978" s="87"/>
      <c r="D978" s="87"/>
      <c r="E978" s="87"/>
      <c r="F978" s="245"/>
      <c r="G978" s="88">
        <f t="shared" si="15"/>
        <v>0</v>
      </c>
    </row>
    <row r="979" spans="1:7" s="23" customFormat="1" ht="32.1" customHeight="1">
      <c r="A979" s="37"/>
      <c r="B979" s="86"/>
      <c r="C979" s="87"/>
      <c r="D979" s="87"/>
      <c r="E979" s="87"/>
      <c r="F979" s="245"/>
      <c r="G979" s="88">
        <f t="shared" si="15"/>
        <v>0</v>
      </c>
    </row>
    <row r="980" spans="1:7" s="23" customFormat="1" ht="32.1" customHeight="1">
      <c r="A980" s="37"/>
      <c r="B980" s="86"/>
      <c r="C980" s="87"/>
      <c r="D980" s="87"/>
      <c r="E980" s="87"/>
      <c r="F980" s="245"/>
      <c r="G980" s="88">
        <f t="shared" si="15"/>
        <v>0</v>
      </c>
    </row>
    <row r="981" spans="1:7" s="23" customFormat="1" ht="32.1" customHeight="1">
      <c r="A981" s="37"/>
      <c r="B981" s="86"/>
      <c r="C981" s="87"/>
      <c r="D981" s="87"/>
      <c r="E981" s="87"/>
      <c r="F981" s="245"/>
      <c r="G981" s="88">
        <f t="shared" ref="G981:G1010" si="16">C981-D981+(E981+F981)</f>
        <v>0</v>
      </c>
    </row>
    <row r="982" spans="1:7" s="23" customFormat="1" ht="32.1" customHeight="1">
      <c r="A982" s="37"/>
      <c r="B982" s="86"/>
      <c r="C982" s="87"/>
      <c r="D982" s="87"/>
      <c r="E982" s="87"/>
      <c r="F982" s="245"/>
      <c r="G982" s="88">
        <f t="shared" si="16"/>
        <v>0</v>
      </c>
    </row>
    <row r="983" spans="1:7" s="23" customFormat="1" ht="32.1" customHeight="1">
      <c r="A983" s="37"/>
      <c r="B983" s="86"/>
      <c r="C983" s="87"/>
      <c r="D983" s="87"/>
      <c r="E983" s="87"/>
      <c r="F983" s="245"/>
      <c r="G983" s="88">
        <f t="shared" si="16"/>
        <v>0</v>
      </c>
    </row>
    <row r="984" spans="1:7" s="23" customFormat="1" ht="32.1" customHeight="1">
      <c r="A984" s="37"/>
      <c r="B984" s="86"/>
      <c r="C984" s="87"/>
      <c r="D984" s="87"/>
      <c r="E984" s="87"/>
      <c r="F984" s="245"/>
      <c r="G984" s="88">
        <f t="shared" si="16"/>
        <v>0</v>
      </c>
    </row>
    <row r="985" spans="1:7" s="23" customFormat="1" ht="32.1" customHeight="1">
      <c r="A985" s="37"/>
      <c r="B985" s="86"/>
      <c r="C985" s="87"/>
      <c r="D985" s="87"/>
      <c r="E985" s="87"/>
      <c r="F985" s="245"/>
      <c r="G985" s="88">
        <f t="shared" si="16"/>
        <v>0</v>
      </c>
    </row>
    <row r="986" spans="1:7" s="23" customFormat="1" ht="32.1" customHeight="1">
      <c r="A986" s="37"/>
      <c r="B986" s="86"/>
      <c r="C986" s="87"/>
      <c r="D986" s="87"/>
      <c r="E986" s="87"/>
      <c r="F986" s="245"/>
      <c r="G986" s="88">
        <f t="shared" si="16"/>
        <v>0</v>
      </c>
    </row>
    <row r="987" spans="1:7" s="23" customFormat="1" ht="32.1" customHeight="1">
      <c r="A987" s="37"/>
      <c r="B987" s="86"/>
      <c r="C987" s="87"/>
      <c r="D987" s="87"/>
      <c r="E987" s="87"/>
      <c r="F987" s="245"/>
      <c r="G987" s="88">
        <f t="shared" si="16"/>
        <v>0</v>
      </c>
    </row>
    <row r="988" spans="1:7" s="23" customFormat="1" ht="32.1" customHeight="1">
      <c r="A988" s="37"/>
      <c r="B988" s="86"/>
      <c r="C988" s="87"/>
      <c r="D988" s="87"/>
      <c r="E988" s="87"/>
      <c r="F988" s="245"/>
      <c r="G988" s="88">
        <f t="shared" si="16"/>
        <v>0</v>
      </c>
    </row>
    <row r="989" spans="1:7" s="23" customFormat="1" ht="32.1" customHeight="1">
      <c r="A989" s="37"/>
      <c r="B989" s="86"/>
      <c r="C989" s="87"/>
      <c r="D989" s="87"/>
      <c r="E989" s="87"/>
      <c r="F989" s="245"/>
      <c r="G989" s="88">
        <f t="shared" si="16"/>
        <v>0</v>
      </c>
    </row>
    <row r="990" spans="1:7" s="23" customFormat="1" ht="32.1" customHeight="1">
      <c r="A990" s="37"/>
      <c r="B990" s="86"/>
      <c r="C990" s="87"/>
      <c r="D990" s="87"/>
      <c r="E990" s="87"/>
      <c r="F990" s="245"/>
      <c r="G990" s="88">
        <f t="shared" si="16"/>
        <v>0</v>
      </c>
    </row>
    <row r="991" spans="1:7" s="23" customFormat="1" ht="32.1" customHeight="1">
      <c r="A991" s="37"/>
      <c r="B991" s="86"/>
      <c r="C991" s="87"/>
      <c r="D991" s="87"/>
      <c r="E991" s="87"/>
      <c r="F991" s="245"/>
      <c r="G991" s="88">
        <f t="shared" si="16"/>
        <v>0</v>
      </c>
    </row>
    <row r="992" spans="1:7" s="23" customFormat="1" ht="32.1" customHeight="1">
      <c r="A992" s="37"/>
      <c r="B992" s="86"/>
      <c r="C992" s="87"/>
      <c r="D992" s="87"/>
      <c r="E992" s="87"/>
      <c r="F992" s="245"/>
      <c r="G992" s="88">
        <f t="shared" si="16"/>
        <v>0</v>
      </c>
    </row>
    <row r="993" spans="1:7" s="23" customFormat="1" ht="32.1" customHeight="1">
      <c r="A993" s="37"/>
      <c r="B993" s="86"/>
      <c r="C993" s="87"/>
      <c r="D993" s="87"/>
      <c r="E993" s="87"/>
      <c r="F993" s="245"/>
      <c r="G993" s="88">
        <f t="shared" si="16"/>
        <v>0</v>
      </c>
    </row>
    <row r="994" spans="1:7" s="23" customFormat="1" ht="32.1" customHeight="1">
      <c r="A994" s="37"/>
      <c r="B994" s="86"/>
      <c r="C994" s="87"/>
      <c r="D994" s="87"/>
      <c r="E994" s="87"/>
      <c r="F994" s="245"/>
      <c r="G994" s="88">
        <f t="shared" si="16"/>
        <v>0</v>
      </c>
    </row>
    <row r="995" spans="1:7" s="23" customFormat="1" ht="32.1" customHeight="1">
      <c r="A995" s="37"/>
      <c r="B995" s="86"/>
      <c r="C995" s="87"/>
      <c r="D995" s="87"/>
      <c r="E995" s="87"/>
      <c r="F995" s="245"/>
      <c r="G995" s="88">
        <f t="shared" si="16"/>
        <v>0</v>
      </c>
    </row>
    <row r="996" spans="1:7" s="23" customFormat="1" ht="32.1" customHeight="1">
      <c r="A996" s="37"/>
      <c r="B996" s="86"/>
      <c r="C996" s="87"/>
      <c r="D996" s="87"/>
      <c r="E996" s="87"/>
      <c r="F996" s="245"/>
      <c r="G996" s="88">
        <f t="shared" si="16"/>
        <v>0</v>
      </c>
    </row>
    <row r="997" spans="1:7" s="23" customFormat="1" ht="32.1" customHeight="1">
      <c r="A997" s="37"/>
      <c r="B997" s="86"/>
      <c r="C997" s="87"/>
      <c r="D997" s="87"/>
      <c r="E997" s="87"/>
      <c r="F997" s="245"/>
      <c r="G997" s="88">
        <f t="shared" si="16"/>
        <v>0</v>
      </c>
    </row>
    <row r="998" spans="1:7" s="23" customFormat="1" ht="32.1" customHeight="1">
      <c r="A998" s="37"/>
      <c r="B998" s="86"/>
      <c r="C998" s="87"/>
      <c r="D998" s="87"/>
      <c r="E998" s="87"/>
      <c r="F998" s="245"/>
      <c r="G998" s="88">
        <f t="shared" si="16"/>
        <v>0</v>
      </c>
    </row>
    <row r="999" spans="1:7" s="23" customFormat="1" ht="32.1" customHeight="1">
      <c r="A999" s="37"/>
      <c r="B999" s="86"/>
      <c r="C999" s="87"/>
      <c r="D999" s="87"/>
      <c r="E999" s="87"/>
      <c r="F999" s="245"/>
      <c r="G999" s="88">
        <f t="shared" si="16"/>
        <v>0</v>
      </c>
    </row>
    <row r="1000" spans="1:7" s="23" customFormat="1" ht="32.1" customHeight="1">
      <c r="A1000" s="37"/>
      <c r="B1000" s="86"/>
      <c r="C1000" s="87"/>
      <c r="D1000" s="87"/>
      <c r="E1000" s="87"/>
      <c r="F1000" s="245"/>
      <c r="G1000" s="88">
        <f t="shared" si="16"/>
        <v>0</v>
      </c>
    </row>
    <row r="1001" spans="1:7" s="23" customFormat="1" ht="32.1" customHeight="1">
      <c r="A1001" s="37"/>
      <c r="B1001" s="86"/>
      <c r="C1001" s="87"/>
      <c r="D1001" s="87"/>
      <c r="E1001" s="87"/>
      <c r="F1001" s="245"/>
      <c r="G1001" s="88">
        <f t="shared" si="16"/>
        <v>0</v>
      </c>
    </row>
    <row r="1002" spans="1:7" s="23" customFormat="1" ht="32.1" customHeight="1">
      <c r="A1002" s="37"/>
      <c r="B1002" s="86"/>
      <c r="C1002" s="87"/>
      <c r="D1002" s="87"/>
      <c r="E1002" s="87"/>
      <c r="F1002" s="245"/>
      <c r="G1002" s="88">
        <f t="shared" si="16"/>
        <v>0</v>
      </c>
    </row>
    <row r="1003" spans="1:7" s="23" customFormat="1" ht="32.1" customHeight="1">
      <c r="A1003" s="37"/>
      <c r="B1003" s="86"/>
      <c r="C1003" s="87"/>
      <c r="D1003" s="87"/>
      <c r="E1003" s="87"/>
      <c r="F1003" s="245"/>
      <c r="G1003" s="88">
        <f t="shared" si="16"/>
        <v>0</v>
      </c>
    </row>
    <row r="1004" spans="1:7" s="23" customFormat="1" ht="32.1" customHeight="1">
      <c r="A1004" s="37"/>
      <c r="B1004" s="86"/>
      <c r="C1004" s="87"/>
      <c r="D1004" s="87"/>
      <c r="E1004" s="87"/>
      <c r="F1004" s="245"/>
      <c r="G1004" s="88">
        <f t="shared" si="16"/>
        <v>0</v>
      </c>
    </row>
    <row r="1005" spans="1:7" s="23" customFormat="1" ht="32.1" customHeight="1">
      <c r="A1005" s="37"/>
      <c r="B1005" s="86"/>
      <c r="C1005" s="87"/>
      <c r="D1005" s="87"/>
      <c r="E1005" s="87"/>
      <c r="F1005" s="245"/>
      <c r="G1005" s="88">
        <f t="shared" si="16"/>
        <v>0</v>
      </c>
    </row>
    <row r="1006" spans="1:7" s="23" customFormat="1" ht="32.1" customHeight="1">
      <c r="A1006" s="37"/>
      <c r="B1006" s="86"/>
      <c r="C1006" s="87"/>
      <c r="D1006" s="87"/>
      <c r="E1006" s="87"/>
      <c r="F1006" s="245"/>
      <c r="G1006" s="88">
        <f t="shared" si="16"/>
        <v>0</v>
      </c>
    </row>
    <row r="1007" spans="1:7" s="23" customFormat="1" ht="32.1" customHeight="1">
      <c r="A1007" s="37"/>
      <c r="B1007" s="86"/>
      <c r="C1007" s="87"/>
      <c r="D1007" s="87"/>
      <c r="E1007" s="87"/>
      <c r="F1007" s="245"/>
      <c r="G1007" s="88">
        <f t="shared" si="16"/>
        <v>0</v>
      </c>
    </row>
    <row r="1008" spans="1:7" s="23" customFormat="1" ht="32.1" customHeight="1">
      <c r="A1008" s="37"/>
      <c r="B1008" s="86"/>
      <c r="C1008" s="87"/>
      <c r="D1008" s="87"/>
      <c r="E1008" s="87"/>
      <c r="F1008" s="245"/>
      <c r="G1008" s="88">
        <f t="shared" si="16"/>
        <v>0</v>
      </c>
    </row>
    <row r="1009" spans="1:8" s="23" customFormat="1" ht="32.1" customHeight="1">
      <c r="A1009" s="37"/>
      <c r="B1009" s="86"/>
      <c r="C1009" s="87"/>
      <c r="D1009" s="87"/>
      <c r="E1009" s="87"/>
      <c r="F1009" s="245"/>
      <c r="G1009" s="88">
        <f t="shared" si="16"/>
        <v>0</v>
      </c>
    </row>
    <row r="1010" spans="1:8" s="23" customFormat="1" ht="32.1" customHeight="1">
      <c r="A1010" s="37"/>
      <c r="B1010" s="86"/>
      <c r="C1010" s="87"/>
      <c r="D1010" s="87"/>
      <c r="E1010" s="87"/>
      <c r="F1010" s="245"/>
      <c r="G1010" s="88">
        <f t="shared" si="16"/>
        <v>0</v>
      </c>
    </row>
    <row r="1011" spans="1:8" s="23" customFormat="1" ht="32.1" customHeight="1" thickBot="1">
      <c r="A1011" s="37"/>
      <c r="B1011" s="41"/>
      <c r="C1011" s="44"/>
      <c r="D1011" s="44"/>
      <c r="E1011" s="44"/>
      <c r="F1011" s="246"/>
      <c r="G1011" s="45">
        <f>C1011-D1011+(E1011+F1011)</f>
        <v>0</v>
      </c>
    </row>
    <row r="1012" spans="1:8" s="23" customFormat="1" ht="3.75" customHeight="1">
      <c r="A1012" s="37"/>
      <c r="B1012" s="38"/>
      <c r="C1012" s="38"/>
      <c r="E1012" s="39"/>
      <c r="F1012" s="247"/>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sheetPr codeName="Sheet13">
    <tabColor theme="9" tint="0.79998168889431442"/>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'1'!B20</f>
        <v>平成28年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3</v>
      </c>
    </row>
    <row r="7" spans="1:8" s="66" customFormat="1" ht="40.5" customHeight="1">
      <c r="A7" s="65"/>
      <c r="B7" s="265" t="s">
        <v>23</v>
      </c>
      <c r="C7" s="272" t="s">
        <v>18</v>
      </c>
      <c r="D7" s="272" t="s">
        <v>19</v>
      </c>
      <c r="E7" s="272" t="s">
        <v>20</v>
      </c>
      <c r="F7" s="272" t="s">
        <v>21</v>
      </c>
      <c r="G7" s="267" t="s">
        <v>33</v>
      </c>
    </row>
    <row r="8" spans="1:8" s="66" customFormat="1" ht="15" customHeight="1">
      <c r="A8" s="65"/>
      <c r="B8" s="266"/>
      <c r="C8" s="273"/>
      <c r="D8" s="273"/>
      <c r="E8" s="274"/>
      <c r="F8" s="273"/>
      <c r="G8" s="268"/>
    </row>
    <row r="9" spans="1:8" s="66" customFormat="1" ht="15" customHeight="1">
      <c r="A9" s="65"/>
      <c r="B9" s="252" t="s">
        <v>24</v>
      </c>
      <c r="C9" s="269" t="s">
        <v>4</v>
      </c>
      <c r="D9" s="270"/>
      <c r="E9" s="270"/>
      <c r="F9" s="270"/>
      <c r="G9" s="271"/>
    </row>
    <row r="10" spans="1:8" s="36" customFormat="1" ht="30" customHeight="1" thickBot="1">
      <c r="A10" s="34"/>
      <c r="B10" s="254"/>
      <c r="C10" s="46">
        <f>SUM(C11:C1010)</f>
        <v>0</v>
      </c>
      <c r="D10" s="46">
        <f>SUM(D11:D1010)</f>
        <v>0</v>
      </c>
      <c r="E10" s="46">
        <f>SUM(E11:E1010)</f>
        <v>0</v>
      </c>
      <c r="F10" s="47">
        <f>SUM(F11:F1010)</f>
        <v>0</v>
      </c>
      <c r="G10" s="48">
        <f>SUM(G11:G1010)</f>
        <v>0</v>
      </c>
      <c r="H10" s="35"/>
    </row>
    <row r="11" spans="1:8" s="23" customFormat="1" ht="32.1" customHeight="1" thickTop="1">
      <c r="A11" s="37"/>
      <c r="B11" s="89">
        <f>'1-2-1'!B12</f>
        <v>0</v>
      </c>
      <c r="C11" s="90"/>
      <c r="D11" s="91">
        <f>'1-2-1'!G12</f>
        <v>0</v>
      </c>
      <c r="E11" s="90"/>
      <c r="F11" s="90"/>
      <c r="G11" s="92">
        <f t="shared" ref="G11:G265" si="0">D11+E11+F11-C11</f>
        <v>0</v>
      </c>
    </row>
    <row r="12" spans="1:8" s="23" customFormat="1" ht="32.1" customHeight="1">
      <c r="A12" s="37"/>
      <c r="B12" s="93">
        <f>'1-2-1'!B13</f>
        <v>0</v>
      </c>
      <c r="C12" s="94"/>
      <c r="D12" s="95">
        <f>'1-2-1'!G13</f>
        <v>0</v>
      </c>
      <c r="E12" s="94"/>
      <c r="F12" s="96"/>
      <c r="G12" s="97">
        <f t="shared" si="0"/>
        <v>0</v>
      </c>
    </row>
    <row r="13" spans="1:8" s="23" customFormat="1" ht="32.1" customHeight="1">
      <c r="A13" s="37"/>
      <c r="B13" s="93">
        <f>'1-2-1'!B14</f>
        <v>0</v>
      </c>
      <c r="C13" s="94"/>
      <c r="D13" s="95">
        <f>'1-2-1'!G14</f>
        <v>0</v>
      </c>
      <c r="E13" s="94"/>
      <c r="F13" s="96"/>
      <c r="G13" s="97">
        <f t="shared" si="0"/>
        <v>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375" style="22" customWidth="1"/>
    <col min="3" max="5" width="18.25" style="23" customWidth="1"/>
    <col min="6" max="6" width="18.25" style="242" customWidth="1"/>
    <col min="7" max="7" width="18.25" style="23" customWidth="1"/>
    <col min="8" max="8" width="0.625" style="22" customWidth="1"/>
    <col min="9" max="16384" width="9" style="22"/>
  </cols>
  <sheetData>
    <row r="1" spans="1:10" ht="5.25" customHeight="1"/>
    <row r="2" spans="1:10" ht="21">
      <c r="B2" s="111" t="s">
        <v>12</v>
      </c>
      <c r="C2" s="24" t="s">
        <v>13</v>
      </c>
      <c r="D2" s="61" t="str">
        <f>'1'!B21</f>
        <v>平成27年</v>
      </c>
      <c r="E2" s="22"/>
      <c r="F2" s="243"/>
      <c r="G2" s="25"/>
    </row>
    <row r="3" spans="1:10" ht="15.75" customHeight="1">
      <c r="B3" s="26"/>
      <c r="C3" s="26"/>
      <c r="D3" s="26"/>
      <c r="E3" s="26"/>
      <c r="F3" s="243"/>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3"/>
      <c r="G6" s="31" t="s">
        <v>3</v>
      </c>
    </row>
    <row r="7" spans="1:10" s="33" customFormat="1" ht="57" customHeight="1">
      <c r="A7" s="32"/>
      <c r="B7" s="75" t="s">
        <v>14</v>
      </c>
      <c r="C7" s="263" t="s">
        <v>28</v>
      </c>
      <c r="D7" s="263" t="s">
        <v>22</v>
      </c>
      <c r="E7" s="261" t="s">
        <v>29</v>
      </c>
      <c r="F7" s="262"/>
      <c r="G7" s="250" t="s">
        <v>32</v>
      </c>
    </row>
    <row r="8" spans="1:10" s="33" customFormat="1" ht="15.75">
      <c r="A8" s="32"/>
      <c r="B8" s="63"/>
      <c r="C8" s="264"/>
      <c r="D8" s="264"/>
      <c r="E8" s="64" t="s">
        <v>15</v>
      </c>
      <c r="F8" s="240" t="s">
        <v>16</v>
      </c>
      <c r="G8" s="251"/>
      <c r="J8" s="32" t="s">
        <v>47</v>
      </c>
    </row>
    <row r="9" spans="1:10" s="33" customFormat="1" ht="15" customHeight="1">
      <c r="A9" s="32"/>
      <c r="B9" s="252" t="s">
        <v>39</v>
      </c>
      <c r="C9" s="255" t="s">
        <v>4</v>
      </c>
      <c r="D9" s="256"/>
      <c r="E9" s="256"/>
      <c r="F9" s="256"/>
      <c r="G9" s="257"/>
      <c r="J9" s="32" t="s">
        <v>51</v>
      </c>
    </row>
    <row r="10" spans="1:10" s="33" customFormat="1" ht="15" customHeight="1">
      <c r="A10" s="32"/>
      <c r="B10" s="253"/>
      <c r="C10" s="258"/>
      <c r="D10" s="259"/>
      <c r="E10" s="259"/>
      <c r="F10" s="259"/>
      <c r="G10" s="260"/>
      <c r="J10" s="32" t="s">
        <v>48</v>
      </c>
    </row>
    <row r="11" spans="1:10" s="36" customFormat="1" ht="30" customHeight="1" thickBot="1">
      <c r="A11" s="34"/>
      <c r="B11" s="254"/>
      <c r="C11" s="42">
        <f>SUM(C12:C1011)</f>
        <v>0</v>
      </c>
      <c r="D11" s="42">
        <f>SUM(D12:D1011)</f>
        <v>0</v>
      </c>
      <c r="E11" s="42">
        <f>SUM(E12:E1011)</f>
        <v>0</v>
      </c>
      <c r="F11" s="215">
        <f>SUM(F12:F1011)</f>
        <v>0</v>
      </c>
      <c r="G11" s="43">
        <f>SUM(G12:G1011)</f>
        <v>0</v>
      </c>
      <c r="H11" s="35"/>
      <c r="J11" s="109" t="s">
        <v>49</v>
      </c>
    </row>
    <row r="12" spans="1:10" s="23" customFormat="1" ht="32.1" customHeight="1" thickTop="1">
      <c r="A12" s="37"/>
      <c r="B12" s="83"/>
      <c r="C12" s="84"/>
      <c r="D12" s="84"/>
      <c r="E12" s="84"/>
      <c r="F12" s="244"/>
      <c r="G12" s="85">
        <f>C12-D12+(E12+F12)</f>
        <v>0</v>
      </c>
    </row>
    <row r="13" spans="1:10" s="23" customFormat="1" ht="31.5" customHeight="1">
      <c r="A13" s="37"/>
      <c r="B13" s="86"/>
      <c r="C13" s="87"/>
      <c r="D13" s="87"/>
      <c r="E13" s="87"/>
      <c r="F13" s="245"/>
      <c r="G13" s="88">
        <f>C13-D13+(E13+F13)</f>
        <v>0</v>
      </c>
    </row>
    <row r="14" spans="1:10" s="23" customFormat="1" ht="32.1" customHeight="1">
      <c r="A14" s="37"/>
      <c r="B14" s="86"/>
      <c r="C14" s="87"/>
      <c r="D14" s="87"/>
      <c r="E14" s="87"/>
      <c r="F14" s="245"/>
      <c r="G14" s="88">
        <f>C14-D14+(E14+F14)</f>
        <v>0</v>
      </c>
    </row>
    <row r="15" spans="1:10" s="23" customFormat="1" ht="32.1" customHeight="1">
      <c r="A15" s="37"/>
      <c r="B15" s="86"/>
      <c r="C15" s="87"/>
      <c r="D15" s="87"/>
      <c r="E15" s="87"/>
      <c r="F15" s="245"/>
      <c r="G15" s="88">
        <f t="shared" ref="G15:G19" si="0">C15-D15+(E15+F15)</f>
        <v>0</v>
      </c>
    </row>
    <row r="16" spans="1:10" s="23" customFormat="1" ht="32.1" customHeight="1">
      <c r="A16" s="37"/>
      <c r="B16" s="86"/>
      <c r="C16" s="87"/>
      <c r="D16" s="87"/>
      <c r="E16" s="87"/>
      <c r="F16" s="245"/>
      <c r="G16" s="88">
        <f t="shared" si="0"/>
        <v>0</v>
      </c>
    </row>
    <row r="17" spans="1:7" s="23" customFormat="1" ht="31.5" customHeight="1">
      <c r="A17" s="37"/>
      <c r="B17" s="86"/>
      <c r="C17" s="87"/>
      <c r="D17" s="87"/>
      <c r="E17" s="87"/>
      <c r="F17" s="245"/>
      <c r="G17" s="88">
        <f t="shared" si="0"/>
        <v>0</v>
      </c>
    </row>
    <row r="18" spans="1:7" s="23" customFormat="1" ht="32.1" customHeight="1">
      <c r="A18" s="37"/>
      <c r="B18" s="86"/>
      <c r="C18" s="87"/>
      <c r="D18" s="87"/>
      <c r="E18" s="87"/>
      <c r="F18" s="245"/>
      <c r="G18" s="88">
        <f t="shared" si="0"/>
        <v>0</v>
      </c>
    </row>
    <row r="19" spans="1:7" s="23" customFormat="1" ht="32.1" customHeight="1">
      <c r="A19" s="37"/>
      <c r="B19" s="86"/>
      <c r="C19" s="87"/>
      <c r="D19" s="87"/>
      <c r="E19" s="87"/>
      <c r="F19" s="245"/>
      <c r="G19" s="88">
        <f t="shared" si="0"/>
        <v>0</v>
      </c>
    </row>
    <row r="20" spans="1:7" s="23" customFormat="1" ht="32.1" customHeight="1">
      <c r="A20" s="37"/>
      <c r="B20" s="86"/>
      <c r="C20" s="87"/>
      <c r="D20" s="87"/>
      <c r="E20" s="87"/>
      <c r="F20" s="245"/>
      <c r="G20" s="88">
        <f>C20-D20+(E20+F20)</f>
        <v>0</v>
      </c>
    </row>
    <row r="21" spans="1:7" s="23" customFormat="1" ht="32.1" customHeight="1">
      <c r="A21" s="37"/>
      <c r="B21" s="86"/>
      <c r="C21" s="87"/>
      <c r="D21" s="87"/>
      <c r="E21" s="87"/>
      <c r="F21" s="245"/>
      <c r="G21" s="88">
        <f t="shared" ref="G21:G84" si="1">C21-D21+(E21+F21)</f>
        <v>0</v>
      </c>
    </row>
    <row r="22" spans="1:7" s="23" customFormat="1" ht="32.1" customHeight="1">
      <c r="A22" s="37"/>
      <c r="B22" s="86"/>
      <c r="C22" s="87"/>
      <c r="D22" s="87"/>
      <c r="E22" s="87"/>
      <c r="F22" s="245"/>
      <c r="G22" s="88">
        <f t="shared" si="1"/>
        <v>0</v>
      </c>
    </row>
    <row r="23" spans="1:7" s="23" customFormat="1" ht="32.1" customHeight="1">
      <c r="A23" s="37"/>
      <c r="B23" s="86"/>
      <c r="C23" s="87"/>
      <c r="D23" s="87"/>
      <c r="E23" s="87"/>
      <c r="F23" s="245"/>
      <c r="G23" s="88">
        <f t="shared" si="1"/>
        <v>0</v>
      </c>
    </row>
    <row r="24" spans="1:7" s="23" customFormat="1" ht="32.1" customHeight="1">
      <c r="A24" s="37"/>
      <c r="B24" s="86"/>
      <c r="C24" s="87"/>
      <c r="D24" s="87"/>
      <c r="E24" s="87"/>
      <c r="F24" s="245"/>
      <c r="G24" s="88">
        <f t="shared" si="1"/>
        <v>0</v>
      </c>
    </row>
    <row r="25" spans="1:7" s="23" customFormat="1" ht="32.1" customHeight="1">
      <c r="A25" s="37"/>
      <c r="B25" s="86"/>
      <c r="C25" s="87"/>
      <c r="D25" s="87"/>
      <c r="E25" s="87"/>
      <c r="F25" s="245"/>
      <c r="G25" s="88">
        <f t="shared" si="1"/>
        <v>0</v>
      </c>
    </row>
    <row r="26" spans="1:7" s="23" customFormat="1" ht="32.1" customHeight="1">
      <c r="A26" s="37"/>
      <c r="B26" s="86"/>
      <c r="C26" s="87"/>
      <c r="D26" s="87"/>
      <c r="E26" s="87"/>
      <c r="F26" s="245"/>
      <c r="G26" s="88">
        <f t="shared" si="1"/>
        <v>0</v>
      </c>
    </row>
    <row r="27" spans="1:7" s="23" customFormat="1" ht="32.1" customHeight="1">
      <c r="A27" s="37"/>
      <c r="B27" s="86"/>
      <c r="C27" s="87"/>
      <c r="D27" s="87"/>
      <c r="E27" s="87"/>
      <c r="F27" s="245"/>
      <c r="G27" s="88">
        <f t="shared" si="1"/>
        <v>0</v>
      </c>
    </row>
    <row r="28" spans="1:7" s="23" customFormat="1" ht="32.1" customHeight="1">
      <c r="A28" s="37"/>
      <c r="B28" s="86"/>
      <c r="C28" s="87"/>
      <c r="D28" s="87"/>
      <c r="E28" s="87"/>
      <c r="F28" s="245"/>
      <c r="G28" s="88">
        <f t="shared" si="1"/>
        <v>0</v>
      </c>
    </row>
    <row r="29" spans="1:7" s="23" customFormat="1" ht="32.1" customHeight="1">
      <c r="A29" s="37"/>
      <c r="B29" s="86"/>
      <c r="C29" s="87"/>
      <c r="D29" s="87"/>
      <c r="E29" s="87"/>
      <c r="F29" s="245"/>
      <c r="G29" s="88">
        <f t="shared" si="1"/>
        <v>0</v>
      </c>
    </row>
    <row r="30" spans="1:7" s="23" customFormat="1" ht="32.1" customHeight="1">
      <c r="A30" s="37"/>
      <c r="B30" s="86"/>
      <c r="C30" s="87"/>
      <c r="D30" s="87"/>
      <c r="E30" s="87"/>
      <c r="F30" s="245"/>
      <c r="G30" s="88">
        <f t="shared" si="1"/>
        <v>0</v>
      </c>
    </row>
    <row r="31" spans="1:7" s="23" customFormat="1" ht="32.1" customHeight="1">
      <c r="A31" s="37"/>
      <c r="B31" s="86"/>
      <c r="C31" s="87"/>
      <c r="D31" s="87"/>
      <c r="E31" s="87"/>
      <c r="F31" s="245"/>
      <c r="G31" s="88">
        <f t="shared" si="1"/>
        <v>0</v>
      </c>
    </row>
    <row r="32" spans="1:7" s="23" customFormat="1" ht="32.1" customHeight="1">
      <c r="A32" s="37"/>
      <c r="B32" s="86"/>
      <c r="C32" s="87"/>
      <c r="D32" s="87"/>
      <c r="E32" s="87"/>
      <c r="F32" s="245"/>
      <c r="G32" s="88">
        <f t="shared" si="1"/>
        <v>0</v>
      </c>
    </row>
    <row r="33" spans="1:7" s="23" customFormat="1" ht="32.1" customHeight="1">
      <c r="A33" s="37"/>
      <c r="B33" s="86"/>
      <c r="C33" s="87"/>
      <c r="D33" s="87"/>
      <c r="E33" s="87"/>
      <c r="F33" s="245"/>
      <c r="G33" s="88">
        <f t="shared" si="1"/>
        <v>0</v>
      </c>
    </row>
    <row r="34" spans="1:7" s="23" customFormat="1" ht="32.1" customHeight="1">
      <c r="A34" s="37"/>
      <c r="B34" s="86"/>
      <c r="C34" s="87"/>
      <c r="D34" s="87"/>
      <c r="E34" s="87"/>
      <c r="F34" s="245"/>
      <c r="G34" s="88">
        <f t="shared" si="1"/>
        <v>0</v>
      </c>
    </row>
    <row r="35" spans="1:7" s="23" customFormat="1" ht="32.1" customHeight="1">
      <c r="A35" s="37"/>
      <c r="B35" s="86"/>
      <c r="C35" s="87"/>
      <c r="D35" s="87"/>
      <c r="E35" s="87"/>
      <c r="F35" s="245"/>
      <c r="G35" s="88">
        <f t="shared" si="1"/>
        <v>0</v>
      </c>
    </row>
    <row r="36" spans="1:7" s="23" customFormat="1" ht="32.1" customHeight="1">
      <c r="A36" s="37"/>
      <c r="B36" s="86"/>
      <c r="C36" s="87"/>
      <c r="D36" s="87"/>
      <c r="E36" s="87"/>
      <c r="F36" s="245"/>
      <c r="G36" s="88">
        <f t="shared" si="1"/>
        <v>0</v>
      </c>
    </row>
    <row r="37" spans="1:7" s="23" customFormat="1" ht="32.1" customHeight="1">
      <c r="A37" s="37"/>
      <c r="B37" s="86"/>
      <c r="C37" s="87"/>
      <c r="D37" s="87"/>
      <c r="E37" s="87"/>
      <c r="F37" s="245"/>
      <c r="G37" s="88">
        <f t="shared" si="1"/>
        <v>0</v>
      </c>
    </row>
    <row r="38" spans="1:7" s="23" customFormat="1" ht="32.1" customHeight="1">
      <c r="A38" s="37"/>
      <c r="B38" s="86"/>
      <c r="C38" s="87"/>
      <c r="D38" s="87"/>
      <c r="E38" s="87"/>
      <c r="F38" s="245"/>
      <c r="G38" s="88">
        <f t="shared" si="1"/>
        <v>0</v>
      </c>
    </row>
    <row r="39" spans="1:7" s="23" customFormat="1" ht="32.1" customHeight="1">
      <c r="A39" s="37"/>
      <c r="B39" s="86"/>
      <c r="C39" s="87"/>
      <c r="D39" s="87"/>
      <c r="E39" s="87"/>
      <c r="F39" s="245"/>
      <c r="G39" s="88">
        <f t="shared" si="1"/>
        <v>0</v>
      </c>
    </row>
    <row r="40" spans="1:7" s="23" customFormat="1" ht="32.1" customHeight="1">
      <c r="A40" s="37"/>
      <c r="B40" s="86"/>
      <c r="C40" s="87"/>
      <c r="D40" s="87"/>
      <c r="E40" s="87"/>
      <c r="F40" s="245"/>
      <c r="G40" s="88">
        <f t="shared" si="1"/>
        <v>0</v>
      </c>
    </row>
    <row r="41" spans="1:7" s="23" customFormat="1" ht="32.1" customHeight="1">
      <c r="A41" s="37"/>
      <c r="B41" s="86"/>
      <c r="C41" s="87"/>
      <c r="D41" s="87"/>
      <c r="E41" s="87"/>
      <c r="F41" s="245"/>
      <c r="G41" s="88">
        <f t="shared" si="1"/>
        <v>0</v>
      </c>
    </row>
    <row r="42" spans="1:7" s="23" customFormat="1" ht="32.1" customHeight="1">
      <c r="A42" s="37"/>
      <c r="B42" s="86"/>
      <c r="C42" s="87"/>
      <c r="D42" s="87"/>
      <c r="E42" s="87"/>
      <c r="F42" s="245"/>
      <c r="G42" s="88">
        <f t="shared" si="1"/>
        <v>0</v>
      </c>
    </row>
    <row r="43" spans="1:7" s="23" customFormat="1" ht="32.1" customHeight="1">
      <c r="A43" s="37"/>
      <c r="B43" s="86"/>
      <c r="C43" s="87"/>
      <c r="D43" s="87"/>
      <c r="E43" s="87"/>
      <c r="F43" s="245"/>
      <c r="G43" s="88">
        <f t="shared" si="1"/>
        <v>0</v>
      </c>
    </row>
    <row r="44" spans="1:7" s="23" customFormat="1" ht="32.1" customHeight="1">
      <c r="A44" s="37"/>
      <c r="B44" s="86"/>
      <c r="C44" s="87"/>
      <c r="D44" s="87"/>
      <c r="E44" s="87"/>
      <c r="F44" s="245"/>
      <c r="G44" s="88">
        <f t="shared" si="1"/>
        <v>0</v>
      </c>
    </row>
    <row r="45" spans="1:7" s="23" customFormat="1" ht="32.1" customHeight="1">
      <c r="A45" s="37"/>
      <c r="B45" s="86"/>
      <c r="C45" s="87"/>
      <c r="D45" s="87"/>
      <c r="E45" s="87"/>
      <c r="F45" s="245"/>
      <c r="G45" s="88">
        <f t="shared" si="1"/>
        <v>0</v>
      </c>
    </row>
    <row r="46" spans="1:7" s="23" customFormat="1" ht="32.1" customHeight="1">
      <c r="A46" s="37"/>
      <c r="B46" s="86"/>
      <c r="C46" s="87"/>
      <c r="D46" s="87"/>
      <c r="E46" s="87"/>
      <c r="F46" s="245"/>
      <c r="G46" s="88">
        <f t="shared" si="1"/>
        <v>0</v>
      </c>
    </row>
    <row r="47" spans="1:7" s="23" customFormat="1" ht="32.1" customHeight="1">
      <c r="A47" s="37"/>
      <c r="B47" s="86"/>
      <c r="C47" s="87"/>
      <c r="D47" s="87"/>
      <c r="E47" s="87"/>
      <c r="F47" s="245"/>
      <c r="G47" s="88">
        <f t="shared" si="1"/>
        <v>0</v>
      </c>
    </row>
    <row r="48" spans="1:7" s="23" customFormat="1" ht="32.1" customHeight="1">
      <c r="A48" s="37"/>
      <c r="B48" s="86"/>
      <c r="C48" s="87"/>
      <c r="D48" s="87"/>
      <c r="E48" s="87"/>
      <c r="F48" s="245"/>
      <c r="G48" s="88">
        <f t="shared" si="1"/>
        <v>0</v>
      </c>
    </row>
    <row r="49" spans="1:7" s="23" customFormat="1" ht="32.1" customHeight="1">
      <c r="A49" s="37"/>
      <c r="B49" s="86"/>
      <c r="C49" s="87"/>
      <c r="D49" s="87"/>
      <c r="E49" s="87"/>
      <c r="F49" s="245"/>
      <c r="G49" s="88">
        <f t="shared" si="1"/>
        <v>0</v>
      </c>
    </row>
    <row r="50" spans="1:7" s="23" customFormat="1" ht="32.1" customHeight="1">
      <c r="A50" s="37"/>
      <c r="B50" s="86"/>
      <c r="C50" s="87"/>
      <c r="D50" s="87"/>
      <c r="E50" s="87"/>
      <c r="F50" s="245"/>
      <c r="G50" s="88">
        <f t="shared" si="1"/>
        <v>0</v>
      </c>
    </row>
    <row r="51" spans="1:7" s="23" customFormat="1" ht="32.1" customHeight="1">
      <c r="A51" s="37"/>
      <c r="B51" s="86"/>
      <c r="C51" s="87"/>
      <c r="D51" s="87"/>
      <c r="E51" s="87"/>
      <c r="F51" s="245"/>
      <c r="G51" s="88">
        <f t="shared" si="1"/>
        <v>0</v>
      </c>
    </row>
    <row r="52" spans="1:7" s="23" customFormat="1" ht="32.1" customHeight="1">
      <c r="A52" s="37"/>
      <c r="B52" s="86"/>
      <c r="C52" s="87"/>
      <c r="D52" s="87"/>
      <c r="E52" s="87"/>
      <c r="F52" s="245"/>
      <c r="G52" s="88">
        <f t="shared" si="1"/>
        <v>0</v>
      </c>
    </row>
    <row r="53" spans="1:7" s="23" customFormat="1" ht="32.1" customHeight="1">
      <c r="A53" s="37"/>
      <c r="B53" s="86"/>
      <c r="C53" s="87"/>
      <c r="D53" s="87"/>
      <c r="E53" s="87"/>
      <c r="F53" s="245"/>
      <c r="G53" s="88">
        <f t="shared" si="1"/>
        <v>0</v>
      </c>
    </row>
    <row r="54" spans="1:7" s="23" customFormat="1" ht="32.1" customHeight="1">
      <c r="A54" s="37"/>
      <c r="B54" s="86"/>
      <c r="C54" s="87"/>
      <c r="D54" s="87"/>
      <c r="E54" s="87"/>
      <c r="F54" s="245"/>
      <c r="G54" s="88">
        <f t="shared" si="1"/>
        <v>0</v>
      </c>
    </row>
    <row r="55" spans="1:7" s="23" customFormat="1" ht="32.1" customHeight="1">
      <c r="A55" s="37"/>
      <c r="B55" s="86"/>
      <c r="C55" s="87"/>
      <c r="D55" s="87"/>
      <c r="E55" s="87"/>
      <c r="F55" s="245"/>
      <c r="G55" s="88">
        <f t="shared" si="1"/>
        <v>0</v>
      </c>
    </row>
    <row r="56" spans="1:7" s="23" customFormat="1" ht="32.1" customHeight="1">
      <c r="A56" s="37"/>
      <c r="B56" s="86"/>
      <c r="C56" s="87"/>
      <c r="D56" s="87"/>
      <c r="E56" s="87"/>
      <c r="F56" s="245"/>
      <c r="G56" s="88">
        <f t="shared" si="1"/>
        <v>0</v>
      </c>
    </row>
    <row r="57" spans="1:7" s="23" customFormat="1" ht="32.1" customHeight="1">
      <c r="A57" s="37"/>
      <c r="B57" s="86"/>
      <c r="C57" s="87"/>
      <c r="D57" s="87"/>
      <c r="E57" s="87"/>
      <c r="F57" s="245"/>
      <c r="G57" s="88">
        <f t="shared" si="1"/>
        <v>0</v>
      </c>
    </row>
    <row r="58" spans="1:7" s="23" customFormat="1" ht="32.1" customHeight="1">
      <c r="A58" s="37"/>
      <c r="B58" s="86"/>
      <c r="C58" s="87"/>
      <c r="D58" s="87"/>
      <c r="E58" s="87"/>
      <c r="F58" s="245"/>
      <c r="G58" s="88">
        <f t="shared" si="1"/>
        <v>0</v>
      </c>
    </row>
    <row r="59" spans="1:7" s="23" customFormat="1" ht="32.1" customHeight="1">
      <c r="A59" s="37"/>
      <c r="B59" s="86"/>
      <c r="C59" s="87"/>
      <c r="D59" s="87"/>
      <c r="E59" s="87"/>
      <c r="F59" s="245"/>
      <c r="G59" s="88">
        <f t="shared" si="1"/>
        <v>0</v>
      </c>
    </row>
    <row r="60" spans="1:7" s="23" customFormat="1" ht="32.1" customHeight="1">
      <c r="A60" s="37"/>
      <c r="B60" s="86"/>
      <c r="C60" s="87"/>
      <c r="D60" s="87"/>
      <c r="E60" s="87"/>
      <c r="F60" s="245"/>
      <c r="G60" s="88">
        <f t="shared" si="1"/>
        <v>0</v>
      </c>
    </row>
    <row r="61" spans="1:7" s="23" customFormat="1" ht="32.1" customHeight="1">
      <c r="A61" s="37"/>
      <c r="B61" s="86"/>
      <c r="C61" s="87"/>
      <c r="D61" s="87"/>
      <c r="E61" s="87"/>
      <c r="F61" s="245"/>
      <c r="G61" s="88">
        <f t="shared" si="1"/>
        <v>0</v>
      </c>
    </row>
    <row r="62" spans="1:7" s="23" customFormat="1" ht="32.1" customHeight="1">
      <c r="A62" s="37"/>
      <c r="B62" s="86"/>
      <c r="C62" s="87"/>
      <c r="D62" s="87"/>
      <c r="E62" s="87"/>
      <c r="F62" s="245"/>
      <c r="G62" s="88">
        <f t="shared" si="1"/>
        <v>0</v>
      </c>
    </row>
    <row r="63" spans="1:7" s="23" customFormat="1" ht="32.1" customHeight="1">
      <c r="A63" s="37"/>
      <c r="B63" s="86"/>
      <c r="C63" s="87"/>
      <c r="D63" s="87"/>
      <c r="E63" s="87"/>
      <c r="F63" s="245"/>
      <c r="G63" s="88">
        <f t="shared" si="1"/>
        <v>0</v>
      </c>
    </row>
    <row r="64" spans="1:7" s="23" customFormat="1" ht="32.1" customHeight="1">
      <c r="A64" s="37"/>
      <c r="B64" s="86"/>
      <c r="C64" s="87"/>
      <c r="D64" s="87"/>
      <c r="E64" s="87"/>
      <c r="F64" s="245"/>
      <c r="G64" s="88">
        <f t="shared" si="1"/>
        <v>0</v>
      </c>
    </row>
    <row r="65" spans="1:7" s="23" customFormat="1" ht="32.1" customHeight="1">
      <c r="A65" s="37"/>
      <c r="B65" s="86"/>
      <c r="C65" s="87"/>
      <c r="D65" s="87"/>
      <c r="E65" s="87"/>
      <c r="F65" s="245"/>
      <c r="G65" s="88">
        <f t="shared" si="1"/>
        <v>0</v>
      </c>
    </row>
    <row r="66" spans="1:7" s="23" customFormat="1" ht="32.1" customHeight="1">
      <c r="A66" s="37"/>
      <c r="B66" s="86"/>
      <c r="C66" s="87"/>
      <c r="D66" s="87"/>
      <c r="E66" s="87"/>
      <c r="F66" s="245"/>
      <c r="G66" s="88">
        <f t="shared" si="1"/>
        <v>0</v>
      </c>
    </row>
    <row r="67" spans="1:7" s="23" customFormat="1" ht="32.1" customHeight="1">
      <c r="A67" s="37"/>
      <c r="B67" s="86"/>
      <c r="C67" s="87"/>
      <c r="D67" s="87"/>
      <c r="E67" s="87"/>
      <c r="F67" s="245"/>
      <c r="G67" s="88">
        <f t="shared" si="1"/>
        <v>0</v>
      </c>
    </row>
    <row r="68" spans="1:7" s="23" customFormat="1" ht="32.1" customHeight="1">
      <c r="A68" s="37"/>
      <c r="B68" s="86"/>
      <c r="C68" s="87"/>
      <c r="D68" s="87"/>
      <c r="E68" s="87"/>
      <c r="F68" s="245"/>
      <c r="G68" s="88">
        <f t="shared" si="1"/>
        <v>0</v>
      </c>
    </row>
    <row r="69" spans="1:7" s="23" customFormat="1" ht="32.1" customHeight="1">
      <c r="A69" s="37"/>
      <c r="B69" s="86"/>
      <c r="C69" s="87"/>
      <c r="D69" s="87"/>
      <c r="E69" s="87"/>
      <c r="F69" s="245"/>
      <c r="G69" s="88">
        <f t="shared" si="1"/>
        <v>0</v>
      </c>
    </row>
    <row r="70" spans="1:7" s="23" customFormat="1" ht="32.1" customHeight="1">
      <c r="A70" s="37"/>
      <c r="B70" s="86"/>
      <c r="C70" s="87"/>
      <c r="D70" s="87"/>
      <c r="E70" s="87"/>
      <c r="F70" s="245"/>
      <c r="G70" s="88">
        <f t="shared" si="1"/>
        <v>0</v>
      </c>
    </row>
    <row r="71" spans="1:7" s="23" customFormat="1" ht="32.1" customHeight="1">
      <c r="A71" s="37"/>
      <c r="B71" s="86"/>
      <c r="C71" s="87"/>
      <c r="D71" s="87"/>
      <c r="E71" s="87"/>
      <c r="F71" s="245"/>
      <c r="G71" s="88">
        <f t="shared" si="1"/>
        <v>0</v>
      </c>
    </row>
    <row r="72" spans="1:7" s="23" customFormat="1" ht="32.1" customHeight="1">
      <c r="A72" s="37"/>
      <c r="B72" s="86"/>
      <c r="C72" s="87"/>
      <c r="D72" s="87"/>
      <c r="E72" s="87"/>
      <c r="F72" s="245"/>
      <c r="G72" s="88">
        <f t="shared" si="1"/>
        <v>0</v>
      </c>
    </row>
    <row r="73" spans="1:7" s="23" customFormat="1" ht="32.1" customHeight="1">
      <c r="A73" s="37"/>
      <c r="B73" s="86"/>
      <c r="C73" s="87"/>
      <c r="D73" s="87"/>
      <c r="E73" s="87"/>
      <c r="F73" s="245"/>
      <c r="G73" s="88">
        <f t="shared" si="1"/>
        <v>0</v>
      </c>
    </row>
    <row r="74" spans="1:7" s="23" customFormat="1" ht="32.1" customHeight="1">
      <c r="A74" s="37"/>
      <c r="B74" s="86"/>
      <c r="C74" s="87"/>
      <c r="D74" s="87"/>
      <c r="E74" s="87"/>
      <c r="F74" s="245"/>
      <c r="G74" s="88">
        <f t="shared" si="1"/>
        <v>0</v>
      </c>
    </row>
    <row r="75" spans="1:7" s="23" customFormat="1" ht="32.1" customHeight="1">
      <c r="A75" s="37"/>
      <c r="B75" s="86"/>
      <c r="C75" s="87"/>
      <c r="D75" s="87"/>
      <c r="E75" s="87"/>
      <c r="F75" s="245"/>
      <c r="G75" s="88">
        <f t="shared" si="1"/>
        <v>0</v>
      </c>
    </row>
    <row r="76" spans="1:7" s="23" customFormat="1" ht="32.1" customHeight="1">
      <c r="A76" s="37"/>
      <c r="B76" s="86"/>
      <c r="C76" s="87"/>
      <c r="D76" s="87"/>
      <c r="E76" s="87"/>
      <c r="F76" s="245"/>
      <c r="G76" s="88">
        <f t="shared" si="1"/>
        <v>0</v>
      </c>
    </row>
    <row r="77" spans="1:7" s="23" customFormat="1" ht="32.1" customHeight="1">
      <c r="A77" s="37"/>
      <c r="B77" s="86"/>
      <c r="C77" s="87"/>
      <c r="D77" s="87"/>
      <c r="E77" s="87"/>
      <c r="F77" s="245"/>
      <c r="G77" s="88">
        <f t="shared" si="1"/>
        <v>0</v>
      </c>
    </row>
    <row r="78" spans="1:7" s="23" customFormat="1" ht="32.1" customHeight="1">
      <c r="A78" s="37"/>
      <c r="B78" s="86"/>
      <c r="C78" s="87"/>
      <c r="D78" s="87"/>
      <c r="E78" s="87"/>
      <c r="F78" s="245"/>
      <c r="G78" s="88">
        <f t="shared" si="1"/>
        <v>0</v>
      </c>
    </row>
    <row r="79" spans="1:7" s="23" customFormat="1" ht="32.1" customHeight="1">
      <c r="A79" s="37"/>
      <c r="B79" s="86"/>
      <c r="C79" s="87"/>
      <c r="D79" s="87"/>
      <c r="E79" s="87"/>
      <c r="F79" s="245"/>
      <c r="G79" s="88">
        <f t="shared" si="1"/>
        <v>0</v>
      </c>
    </row>
    <row r="80" spans="1:7" s="23" customFormat="1" ht="32.1" customHeight="1">
      <c r="A80" s="37"/>
      <c r="B80" s="86"/>
      <c r="C80" s="87"/>
      <c r="D80" s="87"/>
      <c r="E80" s="87"/>
      <c r="F80" s="245"/>
      <c r="G80" s="88">
        <f t="shared" si="1"/>
        <v>0</v>
      </c>
    </row>
    <row r="81" spans="1:7" s="23" customFormat="1" ht="32.1" customHeight="1">
      <c r="A81" s="37"/>
      <c r="B81" s="86"/>
      <c r="C81" s="87"/>
      <c r="D81" s="87"/>
      <c r="E81" s="87"/>
      <c r="F81" s="245"/>
      <c r="G81" s="88">
        <f t="shared" si="1"/>
        <v>0</v>
      </c>
    </row>
    <row r="82" spans="1:7" s="23" customFormat="1" ht="32.1" customHeight="1">
      <c r="A82" s="37"/>
      <c r="B82" s="86"/>
      <c r="C82" s="87"/>
      <c r="D82" s="87"/>
      <c r="E82" s="87"/>
      <c r="F82" s="245"/>
      <c r="G82" s="88">
        <f t="shared" si="1"/>
        <v>0</v>
      </c>
    </row>
    <row r="83" spans="1:7" s="23" customFormat="1" ht="32.1" customHeight="1">
      <c r="A83" s="37"/>
      <c r="B83" s="86"/>
      <c r="C83" s="87"/>
      <c r="D83" s="87"/>
      <c r="E83" s="87"/>
      <c r="F83" s="245"/>
      <c r="G83" s="88">
        <f t="shared" si="1"/>
        <v>0</v>
      </c>
    </row>
    <row r="84" spans="1:7" s="23" customFormat="1" ht="32.1" customHeight="1">
      <c r="A84" s="37"/>
      <c r="B84" s="86"/>
      <c r="C84" s="87"/>
      <c r="D84" s="87"/>
      <c r="E84" s="87"/>
      <c r="F84" s="245"/>
      <c r="G84" s="88">
        <f t="shared" si="1"/>
        <v>0</v>
      </c>
    </row>
    <row r="85" spans="1:7" s="23" customFormat="1" ht="32.1" customHeight="1">
      <c r="A85" s="37"/>
      <c r="B85" s="86"/>
      <c r="C85" s="87"/>
      <c r="D85" s="87"/>
      <c r="E85" s="87"/>
      <c r="F85" s="245"/>
      <c r="G85" s="88">
        <f t="shared" ref="G85:G148" si="2">C85-D85+(E85+F85)</f>
        <v>0</v>
      </c>
    </row>
    <row r="86" spans="1:7" s="23" customFormat="1" ht="32.1" customHeight="1">
      <c r="A86" s="37"/>
      <c r="B86" s="86"/>
      <c r="C86" s="87"/>
      <c r="D86" s="87"/>
      <c r="E86" s="87"/>
      <c r="F86" s="245"/>
      <c r="G86" s="88">
        <f t="shared" si="2"/>
        <v>0</v>
      </c>
    </row>
    <row r="87" spans="1:7" s="23" customFormat="1" ht="32.1" customHeight="1">
      <c r="A87" s="37"/>
      <c r="B87" s="86"/>
      <c r="C87" s="87"/>
      <c r="D87" s="87"/>
      <c r="E87" s="87"/>
      <c r="F87" s="245"/>
      <c r="G87" s="88">
        <f t="shared" si="2"/>
        <v>0</v>
      </c>
    </row>
    <row r="88" spans="1:7" s="23" customFormat="1" ht="32.1" customHeight="1">
      <c r="A88" s="37"/>
      <c r="B88" s="86"/>
      <c r="C88" s="87"/>
      <c r="D88" s="87"/>
      <c r="E88" s="87"/>
      <c r="F88" s="245"/>
      <c r="G88" s="88">
        <f t="shared" si="2"/>
        <v>0</v>
      </c>
    </row>
    <row r="89" spans="1:7" s="23" customFormat="1" ht="32.1" customHeight="1">
      <c r="A89" s="37"/>
      <c r="B89" s="86"/>
      <c r="C89" s="87"/>
      <c r="D89" s="87"/>
      <c r="E89" s="87"/>
      <c r="F89" s="245"/>
      <c r="G89" s="88">
        <f t="shared" si="2"/>
        <v>0</v>
      </c>
    </row>
    <row r="90" spans="1:7" s="23" customFormat="1" ht="32.1" customHeight="1">
      <c r="A90" s="37"/>
      <c r="B90" s="86"/>
      <c r="C90" s="87"/>
      <c r="D90" s="87"/>
      <c r="E90" s="87"/>
      <c r="F90" s="245"/>
      <c r="G90" s="88">
        <f t="shared" si="2"/>
        <v>0</v>
      </c>
    </row>
    <row r="91" spans="1:7" s="23" customFormat="1" ht="32.1" customHeight="1">
      <c r="A91" s="37"/>
      <c r="B91" s="86"/>
      <c r="C91" s="87"/>
      <c r="D91" s="87"/>
      <c r="E91" s="87"/>
      <c r="F91" s="245"/>
      <c r="G91" s="88">
        <f t="shared" si="2"/>
        <v>0</v>
      </c>
    </row>
    <row r="92" spans="1:7" s="23" customFormat="1" ht="32.1" customHeight="1">
      <c r="A92" s="37"/>
      <c r="B92" s="86"/>
      <c r="C92" s="87"/>
      <c r="D92" s="87"/>
      <c r="E92" s="87"/>
      <c r="F92" s="245"/>
      <c r="G92" s="88">
        <f t="shared" si="2"/>
        <v>0</v>
      </c>
    </row>
    <row r="93" spans="1:7" s="23" customFormat="1" ht="32.1" customHeight="1">
      <c r="A93" s="37"/>
      <c r="B93" s="86"/>
      <c r="C93" s="87"/>
      <c r="D93" s="87"/>
      <c r="E93" s="87"/>
      <c r="F93" s="245"/>
      <c r="G93" s="88">
        <f t="shared" si="2"/>
        <v>0</v>
      </c>
    </row>
    <row r="94" spans="1:7" s="23" customFormat="1" ht="32.1" customHeight="1">
      <c r="A94" s="37"/>
      <c r="B94" s="86"/>
      <c r="C94" s="87"/>
      <c r="D94" s="87"/>
      <c r="E94" s="87"/>
      <c r="F94" s="245"/>
      <c r="G94" s="88">
        <f t="shared" si="2"/>
        <v>0</v>
      </c>
    </row>
    <row r="95" spans="1:7" s="23" customFormat="1" ht="32.1" customHeight="1">
      <c r="A95" s="37"/>
      <c r="B95" s="86"/>
      <c r="C95" s="87"/>
      <c r="D95" s="87"/>
      <c r="E95" s="87"/>
      <c r="F95" s="245"/>
      <c r="G95" s="88">
        <f t="shared" si="2"/>
        <v>0</v>
      </c>
    </row>
    <row r="96" spans="1:7" s="23" customFormat="1" ht="32.1" customHeight="1">
      <c r="A96" s="37"/>
      <c r="B96" s="86"/>
      <c r="C96" s="87"/>
      <c r="D96" s="87"/>
      <c r="E96" s="87"/>
      <c r="F96" s="245"/>
      <c r="G96" s="88">
        <f t="shared" si="2"/>
        <v>0</v>
      </c>
    </row>
    <row r="97" spans="1:7" s="23" customFormat="1" ht="32.1" customHeight="1">
      <c r="A97" s="37"/>
      <c r="B97" s="86"/>
      <c r="C97" s="87"/>
      <c r="D97" s="87"/>
      <c r="E97" s="87"/>
      <c r="F97" s="245"/>
      <c r="G97" s="88">
        <f t="shared" si="2"/>
        <v>0</v>
      </c>
    </row>
    <row r="98" spans="1:7" s="23" customFormat="1" ht="32.1" customHeight="1">
      <c r="A98" s="37"/>
      <c r="B98" s="86"/>
      <c r="C98" s="87"/>
      <c r="D98" s="87"/>
      <c r="E98" s="87"/>
      <c r="F98" s="245"/>
      <c r="G98" s="88">
        <f t="shared" si="2"/>
        <v>0</v>
      </c>
    </row>
    <row r="99" spans="1:7" s="23" customFormat="1" ht="32.1" customHeight="1">
      <c r="A99" s="37"/>
      <c r="B99" s="86"/>
      <c r="C99" s="87"/>
      <c r="D99" s="87"/>
      <c r="E99" s="87"/>
      <c r="F99" s="245"/>
      <c r="G99" s="88">
        <f t="shared" si="2"/>
        <v>0</v>
      </c>
    </row>
    <row r="100" spans="1:7" s="23" customFormat="1" ht="32.1" customHeight="1">
      <c r="A100" s="37"/>
      <c r="B100" s="86"/>
      <c r="C100" s="87"/>
      <c r="D100" s="87"/>
      <c r="E100" s="87"/>
      <c r="F100" s="245"/>
      <c r="G100" s="88">
        <f t="shared" si="2"/>
        <v>0</v>
      </c>
    </row>
    <row r="101" spans="1:7" s="23" customFormat="1" ht="32.1" customHeight="1">
      <c r="A101" s="37"/>
      <c r="B101" s="86"/>
      <c r="C101" s="87"/>
      <c r="D101" s="87"/>
      <c r="E101" s="87"/>
      <c r="F101" s="245"/>
      <c r="G101" s="88">
        <f t="shared" si="2"/>
        <v>0</v>
      </c>
    </row>
    <row r="102" spans="1:7" s="23" customFormat="1" ht="32.1" customHeight="1">
      <c r="A102" s="37"/>
      <c r="B102" s="86"/>
      <c r="C102" s="87"/>
      <c r="D102" s="87"/>
      <c r="E102" s="87"/>
      <c r="F102" s="245"/>
      <c r="G102" s="88">
        <f t="shared" si="2"/>
        <v>0</v>
      </c>
    </row>
    <row r="103" spans="1:7" s="23" customFormat="1" ht="32.1" customHeight="1">
      <c r="A103" s="37"/>
      <c r="B103" s="86"/>
      <c r="C103" s="87"/>
      <c r="D103" s="87"/>
      <c r="E103" s="87"/>
      <c r="F103" s="245"/>
      <c r="G103" s="88">
        <f t="shared" si="2"/>
        <v>0</v>
      </c>
    </row>
    <row r="104" spans="1:7" s="23" customFormat="1" ht="32.1" customHeight="1">
      <c r="A104" s="37"/>
      <c r="B104" s="86"/>
      <c r="C104" s="87"/>
      <c r="D104" s="87"/>
      <c r="E104" s="87"/>
      <c r="F104" s="245"/>
      <c r="G104" s="88">
        <f t="shared" si="2"/>
        <v>0</v>
      </c>
    </row>
    <row r="105" spans="1:7" s="23" customFormat="1" ht="32.1" customHeight="1">
      <c r="A105" s="37"/>
      <c r="B105" s="86"/>
      <c r="C105" s="87"/>
      <c r="D105" s="87"/>
      <c r="E105" s="87"/>
      <c r="F105" s="245"/>
      <c r="G105" s="88">
        <f t="shared" si="2"/>
        <v>0</v>
      </c>
    </row>
    <row r="106" spans="1:7" s="23" customFormat="1" ht="32.1" customHeight="1">
      <c r="A106" s="37"/>
      <c r="B106" s="86"/>
      <c r="C106" s="87"/>
      <c r="D106" s="87"/>
      <c r="E106" s="87"/>
      <c r="F106" s="245"/>
      <c r="G106" s="88">
        <f t="shared" si="2"/>
        <v>0</v>
      </c>
    </row>
    <row r="107" spans="1:7" s="23" customFormat="1" ht="32.1" customHeight="1">
      <c r="A107" s="37"/>
      <c r="B107" s="86"/>
      <c r="C107" s="87"/>
      <c r="D107" s="87"/>
      <c r="E107" s="87"/>
      <c r="F107" s="245"/>
      <c r="G107" s="88">
        <f t="shared" si="2"/>
        <v>0</v>
      </c>
    </row>
    <row r="108" spans="1:7" s="23" customFormat="1" ht="32.1" customHeight="1">
      <c r="A108" s="37"/>
      <c r="B108" s="86"/>
      <c r="C108" s="87"/>
      <c r="D108" s="87"/>
      <c r="E108" s="87"/>
      <c r="F108" s="245"/>
      <c r="G108" s="88">
        <f t="shared" si="2"/>
        <v>0</v>
      </c>
    </row>
    <row r="109" spans="1:7" s="23" customFormat="1" ht="32.1" customHeight="1">
      <c r="A109" s="37"/>
      <c r="B109" s="86"/>
      <c r="C109" s="87"/>
      <c r="D109" s="87"/>
      <c r="E109" s="87"/>
      <c r="F109" s="245"/>
      <c r="G109" s="88">
        <f t="shared" si="2"/>
        <v>0</v>
      </c>
    </row>
    <row r="110" spans="1:7" s="23" customFormat="1" ht="32.1" customHeight="1">
      <c r="A110" s="37"/>
      <c r="B110" s="86"/>
      <c r="C110" s="87"/>
      <c r="D110" s="87"/>
      <c r="E110" s="87"/>
      <c r="F110" s="245"/>
      <c r="G110" s="88">
        <f t="shared" si="2"/>
        <v>0</v>
      </c>
    </row>
    <row r="111" spans="1:7" s="23" customFormat="1" ht="32.1" customHeight="1">
      <c r="A111" s="37"/>
      <c r="B111" s="86"/>
      <c r="C111" s="87"/>
      <c r="D111" s="87"/>
      <c r="E111" s="87"/>
      <c r="F111" s="245"/>
      <c r="G111" s="88">
        <f t="shared" si="2"/>
        <v>0</v>
      </c>
    </row>
    <row r="112" spans="1:7" s="23" customFormat="1" ht="32.1" customHeight="1">
      <c r="A112" s="37"/>
      <c r="B112" s="86"/>
      <c r="C112" s="87"/>
      <c r="D112" s="87"/>
      <c r="E112" s="87"/>
      <c r="F112" s="245"/>
      <c r="G112" s="88">
        <f t="shared" si="2"/>
        <v>0</v>
      </c>
    </row>
    <row r="113" spans="1:7" s="23" customFormat="1" ht="32.1" customHeight="1">
      <c r="A113" s="37"/>
      <c r="B113" s="86"/>
      <c r="C113" s="87"/>
      <c r="D113" s="87"/>
      <c r="E113" s="87"/>
      <c r="F113" s="245"/>
      <c r="G113" s="88">
        <f t="shared" si="2"/>
        <v>0</v>
      </c>
    </row>
    <row r="114" spans="1:7" s="23" customFormat="1" ht="32.1" customHeight="1">
      <c r="A114" s="37"/>
      <c r="B114" s="86"/>
      <c r="C114" s="87"/>
      <c r="D114" s="87"/>
      <c r="E114" s="87"/>
      <c r="F114" s="245"/>
      <c r="G114" s="88">
        <f t="shared" si="2"/>
        <v>0</v>
      </c>
    </row>
    <row r="115" spans="1:7" s="23" customFormat="1" ht="32.1" customHeight="1">
      <c r="A115" s="37"/>
      <c r="B115" s="86"/>
      <c r="C115" s="87"/>
      <c r="D115" s="87"/>
      <c r="E115" s="87"/>
      <c r="F115" s="245"/>
      <c r="G115" s="88">
        <f t="shared" si="2"/>
        <v>0</v>
      </c>
    </row>
    <row r="116" spans="1:7" s="23" customFormat="1" ht="32.1" customHeight="1">
      <c r="A116" s="37"/>
      <c r="B116" s="86"/>
      <c r="C116" s="87"/>
      <c r="D116" s="87"/>
      <c r="E116" s="87"/>
      <c r="F116" s="245"/>
      <c r="G116" s="88">
        <f t="shared" si="2"/>
        <v>0</v>
      </c>
    </row>
    <row r="117" spans="1:7" s="23" customFormat="1" ht="32.1" customHeight="1">
      <c r="A117" s="37"/>
      <c r="B117" s="86"/>
      <c r="C117" s="87"/>
      <c r="D117" s="87"/>
      <c r="E117" s="87"/>
      <c r="F117" s="245"/>
      <c r="G117" s="88">
        <f t="shared" si="2"/>
        <v>0</v>
      </c>
    </row>
    <row r="118" spans="1:7" s="23" customFormat="1" ht="32.1" customHeight="1">
      <c r="A118" s="37"/>
      <c r="B118" s="86"/>
      <c r="C118" s="87"/>
      <c r="D118" s="87"/>
      <c r="E118" s="87"/>
      <c r="F118" s="245"/>
      <c r="G118" s="88">
        <f t="shared" si="2"/>
        <v>0</v>
      </c>
    </row>
    <row r="119" spans="1:7" s="23" customFormat="1" ht="32.1" customHeight="1">
      <c r="A119" s="37"/>
      <c r="B119" s="86"/>
      <c r="C119" s="87"/>
      <c r="D119" s="87"/>
      <c r="E119" s="87"/>
      <c r="F119" s="245"/>
      <c r="G119" s="88">
        <f t="shared" si="2"/>
        <v>0</v>
      </c>
    </row>
    <row r="120" spans="1:7" s="23" customFormat="1" ht="32.1" customHeight="1">
      <c r="A120" s="37"/>
      <c r="B120" s="86"/>
      <c r="C120" s="87"/>
      <c r="D120" s="87"/>
      <c r="E120" s="87"/>
      <c r="F120" s="245"/>
      <c r="G120" s="88">
        <f t="shared" si="2"/>
        <v>0</v>
      </c>
    </row>
    <row r="121" spans="1:7" s="23" customFormat="1" ht="32.1" customHeight="1">
      <c r="A121" s="37"/>
      <c r="B121" s="86"/>
      <c r="C121" s="87"/>
      <c r="D121" s="87"/>
      <c r="E121" s="87"/>
      <c r="F121" s="245"/>
      <c r="G121" s="88">
        <f t="shared" si="2"/>
        <v>0</v>
      </c>
    </row>
    <row r="122" spans="1:7" s="23" customFormat="1" ht="32.1" customHeight="1">
      <c r="A122" s="37"/>
      <c r="B122" s="86"/>
      <c r="C122" s="87"/>
      <c r="D122" s="87"/>
      <c r="E122" s="87"/>
      <c r="F122" s="245"/>
      <c r="G122" s="88">
        <f t="shared" si="2"/>
        <v>0</v>
      </c>
    </row>
    <row r="123" spans="1:7" s="23" customFormat="1" ht="32.1" customHeight="1">
      <c r="A123" s="37"/>
      <c r="B123" s="86"/>
      <c r="C123" s="87"/>
      <c r="D123" s="87"/>
      <c r="E123" s="87"/>
      <c r="F123" s="245"/>
      <c r="G123" s="88">
        <f t="shared" si="2"/>
        <v>0</v>
      </c>
    </row>
    <row r="124" spans="1:7" s="23" customFormat="1" ht="32.1" customHeight="1">
      <c r="A124" s="37"/>
      <c r="B124" s="86"/>
      <c r="C124" s="87"/>
      <c r="D124" s="87"/>
      <c r="E124" s="87"/>
      <c r="F124" s="245"/>
      <c r="G124" s="88">
        <f t="shared" si="2"/>
        <v>0</v>
      </c>
    </row>
    <row r="125" spans="1:7" s="23" customFormat="1" ht="32.1" customHeight="1">
      <c r="A125" s="37"/>
      <c r="B125" s="86"/>
      <c r="C125" s="87"/>
      <c r="D125" s="87"/>
      <c r="E125" s="87"/>
      <c r="F125" s="245"/>
      <c r="G125" s="88">
        <f t="shared" si="2"/>
        <v>0</v>
      </c>
    </row>
    <row r="126" spans="1:7" s="23" customFormat="1" ht="32.1" customHeight="1">
      <c r="A126" s="37"/>
      <c r="B126" s="86"/>
      <c r="C126" s="87"/>
      <c r="D126" s="87"/>
      <c r="E126" s="87"/>
      <c r="F126" s="245"/>
      <c r="G126" s="88">
        <f t="shared" si="2"/>
        <v>0</v>
      </c>
    </row>
    <row r="127" spans="1:7" s="23" customFormat="1" ht="32.1" customHeight="1">
      <c r="A127" s="37"/>
      <c r="B127" s="86"/>
      <c r="C127" s="87"/>
      <c r="D127" s="87"/>
      <c r="E127" s="87"/>
      <c r="F127" s="245"/>
      <c r="G127" s="88">
        <f t="shared" si="2"/>
        <v>0</v>
      </c>
    </row>
    <row r="128" spans="1:7" s="23" customFormat="1" ht="32.1" customHeight="1">
      <c r="A128" s="37"/>
      <c r="B128" s="86"/>
      <c r="C128" s="87"/>
      <c r="D128" s="87"/>
      <c r="E128" s="87"/>
      <c r="F128" s="245"/>
      <c r="G128" s="88">
        <f t="shared" si="2"/>
        <v>0</v>
      </c>
    </row>
    <row r="129" spans="1:7" s="23" customFormat="1" ht="32.1" customHeight="1">
      <c r="A129" s="37"/>
      <c r="B129" s="86"/>
      <c r="C129" s="87"/>
      <c r="D129" s="87"/>
      <c r="E129" s="87"/>
      <c r="F129" s="245"/>
      <c r="G129" s="88">
        <f t="shared" si="2"/>
        <v>0</v>
      </c>
    </row>
    <row r="130" spans="1:7" s="23" customFormat="1" ht="32.1" customHeight="1">
      <c r="A130" s="37"/>
      <c r="B130" s="86"/>
      <c r="C130" s="87"/>
      <c r="D130" s="87"/>
      <c r="E130" s="87"/>
      <c r="F130" s="245"/>
      <c r="G130" s="88">
        <f t="shared" si="2"/>
        <v>0</v>
      </c>
    </row>
    <row r="131" spans="1:7" s="23" customFormat="1" ht="32.1" customHeight="1">
      <c r="A131" s="37"/>
      <c r="B131" s="86"/>
      <c r="C131" s="87"/>
      <c r="D131" s="87"/>
      <c r="E131" s="87"/>
      <c r="F131" s="245"/>
      <c r="G131" s="88">
        <f t="shared" si="2"/>
        <v>0</v>
      </c>
    </row>
    <row r="132" spans="1:7" s="23" customFormat="1" ht="32.1" customHeight="1">
      <c r="A132" s="37"/>
      <c r="B132" s="86"/>
      <c r="C132" s="87"/>
      <c r="D132" s="87"/>
      <c r="E132" s="87"/>
      <c r="F132" s="245"/>
      <c r="G132" s="88">
        <f t="shared" si="2"/>
        <v>0</v>
      </c>
    </row>
    <row r="133" spans="1:7" s="23" customFormat="1" ht="32.1" customHeight="1">
      <c r="A133" s="37"/>
      <c r="B133" s="86"/>
      <c r="C133" s="87"/>
      <c r="D133" s="87"/>
      <c r="E133" s="87"/>
      <c r="F133" s="245"/>
      <c r="G133" s="88">
        <f t="shared" si="2"/>
        <v>0</v>
      </c>
    </row>
    <row r="134" spans="1:7" s="23" customFormat="1" ht="32.1" customHeight="1">
      <c r="A134" s="37"/>
      <c r="B134" s="86"/>
      <c r="C134" s="87"/>
      <c r="D134" s="87"/>
      <c r="E134" s="87"/>
      <c r="F134" s="245"/>
      <c r="G134" s="88">
        <f t="shared" si="2"/>
        <v>0</v>
      </c>
    </row>
    <row r="135" spans="1:7" s="23" customFormat="1" ht="32.1" customHeight="1">
      <c r="A135" s="37"/>
      <c r="B135" s="86"/>
      <c r="C135" s="87"/>
      <c r="D135" s="87"/>
      <c r="E135" s="87"/>
      <c r="F135" s="245"/>
      <c r="G135" s="88">
        <f t="shared" si="2"/>
        <v>0</v>
      </c>
    </row>
    <row r="136" spans="1:7" s="23" customFormat="1" ht="32.1" customHeight="1">
      <c r="A136" s="37"/>
      <c r="B136" s="86"/>
      <c r="C136" s="87"/>
      <c r="D136" s="87"/>
      <c r="E136" s="87"/>
      <c r="F136" s="245"/>
      <c r="G136" s="88">
        <f t="shared" si="2"/>
        <v>0</v>
      </c>
    </row>
    <row r="137" spans="1:7" s="23" customFormat="1" ht="32.1" customHeight="1">
      <c r="A137" s="37"/>
      <c r="B137" s="86"/>
      <c r="C137" s="87"/>
      <c r="D137" s="87"/>
      <c r="E137" s="87"/>
      <c r="F137" s="245"/>
      <c r="G137" s="88">
        <f t="shared" si="2"/>
        <v>0</v>
      </c>
    </row>
    <row r="138" spans="1:7" s="23" customFormat="1" ht="32.1" customHeight="1">
      <c r="A138" s="37"/>
      <c r="B138" s="86"/>
      <c r="C138" s="87"/>
      <c r="D138" s="87"/>
      <c r="E138" s="87"/>
      <c r="F138" s="245"/>
      <c r="G138" s="88">
        <f t="shared" si="2"/>
        <v>0</v>
      </c>
    </row>
    <row r="139" spans="1:7" s="23" customFormat="1" ht="32.1" customHeight="1">
      <c r="A139" s="37"/>
      <c r="B139" s="86"/>
      <c r="C139" s="87"/>
      <c r="D139" s="87"/>
      <c r="E139" s="87"/>
      <c r="F139" s="245"/>
      <c r="G139" s="88">
        <f t="shared" si="2"/>
        <v>0</v>
      </c>
    </row>
    <row r="140" spans="1:7" s="23" customFormat="1" ht="32.1" customHeight="1">
      <c r="A140" s="37"/>
      <c r="B140" s="86"/>
      <c r="C140" s="87"/>
      <c r="D140" s="87"/>
      <c r="E140" s="87"/>
      <c r="F140" s="245"/>
      <c r="G140" s="88">
        <f t="shared" si="2"/>
        <v>0</v>
      </c>
    </row>
    <row r="141" spans="1:7" s="23" customFormat="1" ht="32.1" customHeight="1">
      <c r="A141" s="37"/>
      <c r="B141" s="86"/>
      <c r="C141" s="87"/>
      <c r="D141" s="87"/>
      <c r="E141" s="87"/>
      <c r="F141" s="245"/>
      <c r="G141" s="88">
        <f t="shared" si="2"/>
        <v>0</v>
      </c>
    </row>
    <row r="142" spans="1:7" s="23" customFormat="1" ht="32.1" customHeight="1">
      <c r="A142" s="37"/>
      <c r="B142" s="86"/>
      <c r="C142" s="87"/>
      <c r="D142" s="87"/>
      <c r="E142" s="87"/>
      <c r="F142" s="245"/>
      <c r="G142" s="88">
        <f t="shared" si="2"/>
        <v>0</v>
      </c>
    </row>
    <row r="143" spans="1:7" s="23" customFormat="1" ht="32.1" customHeight="1">
      <c r="A143" s="37"/>
      <c r="B143" s="86"/>
      <c r="C143" s="87"/>
      <c r="D143" s="87"/>
      <c r="E143" s="87"/>
      <c r="F143" s="245"/>
      <c r="G143" s="88">
        <f t="shared" si="2"/>
        <v>0</v>
      </c>
    </row>
    <row r="144" spans="1:7" s="23" customFormat="1" ht="32.1" customHeight="1">
      <c r="A144" s="37"/>
      <c r="B144" s="86"/>
      <c r="C144" s="87"/>
      <c r="D144" s="87"/>
      <c r="E144" s="87"/>
      <c r="F144" s="245"/>
      <c r="G144" s="88">
        <f t="shared" si="2"/>
        <v>0</v>
      </c>
    </row>
    <row r="145" spans="1:7" s="23" customFormat="1" ht="32.1" customHeight="1">
      <c r="A145" s="37"/>
      <c r="B145" s="86"/>
      <c r="C145" s="87"/>
      <c r="D145" s="87"/>
      <c r="E145" s="87"/>
      <c r="F145" s="245"/>
      <c r="G145" s="88">
        <f t="shared" si="2"/>
        <v>0</v>
      </c>
    </row>
    <row r="146" spans="1:7" s="23" customFormat="1" ht="32.1" customHeight="1">
      <c r="A146" s="37"/>
      <c r="B146" s="86"/>
      <c r="C146" s="87"/>
      <c r="D146" s="87"/>
      <c r="E146" s="87"/>
      <c r="F146" s="245"/>
      <c r="G146" s="88">
        <f t="shared" si="2"/>
        <v>0</v>
      </c>
    </row>
    <row r="147" spans="1:7" s="23" customFormat="1" ht="32.1" customHeight="1">
      <c r="A147" s="37"/>
      <c r="B147" s="86"/>
      <c r="C147" s="87"/>
      <c r="D147" s="87"/>
      <c r="E147" s="87"/>
      <c r="F147" s="245"/>
      <c r="G147" s="88">
        <f t="shared" si="2"/>
        <v>0</v>
      </c>
    </row>
    <row r="148" spans="1:7" s="23" customFormat="1" ht="32.1" customHeight="1">
      <c r="A148" s="37"/>
      <c r="B148" s="86"/>
      <c r="C148" s="87"/>
      <c r="D148" s="87"/>
      <c r="E148" s="87"/>
      <c r="F148" s="245"/>
      <c r="G148" s="88">
        <f t="shared" si="2"/>
        <v>0</v>
      </c>
    </row>
    <row r="149" spans="1:7" s="23" customFormat="1" ht="32.1" customHeight="1">
      <c r="A149" s="37"/>
      <c r="B149" s="86"/>
      <c r="C149" s="87"/>
      <c r="D149" s="87"/>
      <c r="E149" s="87"/>
      <c r="F149" s="245"/>
      <c r="G149" s="88">
        <f t="shared" ref="G149:G212" si="3">C149-D149+(E149+F149)</f>
        <v>0</v>
      </c>
    </row>
    <row r="150" spans="1:7" s="23" customFormat="1" ht="32.1" customHeight="1">
      <c r="A150" s="37"/>
      <c r="B150" s="86"/>
      <c r="C150" s="87"/>
      <c r="D150" s="87"/>
      <c r="E150" s="87"/>
      <c r="F150" s="245"/>
      <c r="G150" s="88">
        <f t="shared" si="3"/>
        <v>0</v>
      </c>
    </row>
    <row r="151" spans="1:7" s="23" customFormat="1" ht="32.1" customHeight="1">
      <c r="A151" s="37"/>
      <c r="B151" s="86"/>
      <c r="C151" s="87"/>
      <c r="D151" s="87"/>
      <c r="E151" s="87"/>
      <c r="F151" s="245"/>
      <c r="G151" s="88">
        <f t="shared" si="3"/>
        <v>0</v>
      </c>
    </row>
    <row r="152" spans="1:7" s="23" customFormat="1" ht="32.1" customHeight="1">
      <c r="A152" s="37"/>
      <c r="B152" s="86"/>
      <c r="C152" s="87"/>
      <c r="D152" s="87"/>
      <c r="E152" s="87"/>
      <c r="F152" s="245"/>
      <c r="G152" s="88">
        <f t="shared" si="3"/>
        <v>0</v>
      </c>
    </row>
    <row r="153" spans="1:7" s="23" customFormat="1" ht="32.1" customHeight="1">
      <c r="A153" s="37"/>
      <c r="B153" s="86"/>
      <c r="C153" s="87"/>
      <c r="D153" s="87"/>
      <c r="E153" s="87"/>
      <c r="F153" s="245"/>
      <c r="G153" s="88">
        <f t="shared" si="3"/>
        <v>0</v>
      </c>
    </row>
    <row r="154" spans="1:7" s="23" customFormat="1" ht="32.1" customHeight="1">
      <c r="A154" s="37"/>
      <c r="B154" s="86"/>
      <c r="C154" s="87"/>
      <c r="D154" s="87"/>
      <c r="E154" s="87"/>
      <c r="F154" s="245"/>
      <c r="G154" s="88">
        <f t="shared" si="3"/>
        <v>0</v>
      </c>
    </row>
    <row r="155" spans="1:7" s="23" customFormat="1" ht="32.1" customHeight="1">
      <c r="A155" s="37"/>
      <c r="B155" s="86"/>
      <c r="C155" s="87"/>
      <c r="D155" s="87"/>
      <c r="E155" s="87"/>
      <c r="F155" s="245"/>
      <c r="G155" s="88">
        <f t="shared" si="3"/>
        <v>0</v>
      </c>
    </row>
    <row r="156" spans="1:7" s="23" customFormat="1" ht="32.1" customHeight="1">
      <c r="A156" s="37"/>
      <c r="B156" s="86"/>
      <c r="C156" s="87"/>
      <c r="D156" s="87"/>
      <c r="E156" s="87"/>
      <c r="F156" s="245"/>
      <c r="G156" s="88">
        <f t="shared" si="3"/>
        <v>0</v>
      </c>
    </row>
    <row r="157" spans="1:7" s="23" customFormat="1" ht="32.1" customHeight="1">
      <c r="A157" s="37"/>
      <c r="B157" s="86"/>
      <c r="C157" s="87"/>
      <c r="D157" s="87"/>
      <c r="E157" s="87"/>
      <c r="F157" s="245"/>
      <c r="G157" s="88">
        <f t="shared" si="3"/>
        <v>0</v>
      </c>
    </row>
    <row r="158" spans="1:7" s="23" customFormat="1" ht="32.1" customHeight="1">
      <c r="A158" s="37"/>
      <c r="B158" s="86"/>
      <c r="C158" s="87"/>
      <c r="D158" s="87"/>
      <c r="E158" s="87"/>
      <c r="F158" s="245"/>
      <c r="G158" s="88">
        <f t="shared" si="3"/>
        <v>0</v>
      </c>
    </row>
    <row r="159" spans="1:7" s="23" customFormat="1" ht="32.1" customHeight="1">
      <c r="A159" s="37"/>
      <c r="B159" s="86"/>
      <c r="C159" s="87"/>
      <c r="D159" s="87"/>
      <c r="E159" s="87"/>
      <c r="F159" s="245"/>
      <c r="G159" s="88">
        <f t="shared" si="3"/>
        <v>0</v>
      </c>
    </row>
    <row r="160" spans="1:7" s="23" customFormat="1" ht="32.1" customHeight="1">
      <c r="A160" s="37"/>
      <c r="B160" s="86"/>
      <c r="C160" s="87"/>
      <c r="D160" s="87"/>
      <c r="E160" s="87"/>
      <c r="F160" s="245"/>
      <c r="G160" s="88">
        <f t="shared" si="3"/>
        <v>0</v>
      </c>
    </row>
    <row r="161" spans="1:7" s="23" customFormat="1" ht="32.1" customHeight="1">
      <c r="A161" s="37"/>
      <c r="B161" s="86"/>
      <c r="C161" s="87"/>
      <c r="D161" s="87"/>
      <c r="E161" s="87"/>
      <c r="F161" s="245"/>
      <c r="G161" s="88">
        <f t="shared" si="3"/>
        <v>0</v>
      </c>
    </row>
    <row r="162" spans="1:7" s="23" customFormat="1" ht="32.1" customHeight="1">
      <c r="A162" s="37"/>
      <c r="B162" s="86"/>
      <c r="C162" s="87"/>
      <c r="D162" s="87"/>
      <c r="E162" s="87"/>
      <c r="F162" s="245"/>
      <c r="G162" s="88">
        <f t="shared" si="3"/>
        <v>0</v>
      </c>
    </row>
    <row r="163" spans="1:7" s="23" customFormat="1" ht="32.1" customHeight="1">
      <c r="A163" s="37"/>
      <c r="B163" s="86"/>
      <c r="C163" s="87"/>
      <c r="D163" s="87"/>
      <c r="E163" s="87"/>
      <c r="F163" s="245"/>
      <c r="G163" s="88">
        <f t="shared" si="3"/>
        <v>0</v>
      </c>
    </row>
    <row r="164" spans="1:7" s="23" customFormat="1" ht="32.1" customHeight="1">
      <c r="A164" s="37"/>
      <c r="B164" s="86"/>
      <c r="C164" s="87"/>
      <c r="D164" s="87"/>
      <c r="E164" s="87"/>
      <c r="F164" s="245"/>
      <c r="G164" s="88">
        <f t="shared" si="3"/>
        <v>0</v>
      </c>
    </row>
    <row r="165" spans="1:7" s="23" customFormat="1" ht="32.1" customHeight="1">
      <c r="A165" s="37"/>
      <c r="B165" s="86"/>
      <c r="C165" s="87"/>
      <c r="D165" s="87"/>
      <c r="E165" s="87"/>
      <c r="F165" s="245"/>
      <c r="G165" s="88">
        <f t="shared" si="3"/>
        <v>0</v>
      </c>
    </row>
    <row r="166" spans="1:7" s="23" customFormat="1" ht="32.1" customHeight="1">
      <c r="A166" s="37"/>
      <c r="B166" s="86"/>
      <c r="C166" s="87"/>
      <c r="D166" s="87"/>
      <c r="E166" s="87"/>
      <c r="F166" s="245"/>
      <c r="G166" s="88">
        <f t="shared" si="3"/>
        <v>0</v>
      </c>
    </row>
    <row r="167" spans="1:7" s="23" customFormat="1" ht="32.1" customHeight="1">
      <c r="A167" s="37"/>
      <c r="B167" s="86"/>
      <c r="C167" s="87"/>
      <c r="D167" s="87"/>
      <c r="E167" s="87"/>
      <c r="F167" s="245"/>
      <c r="G167" s="88">
        <f t="shared" si="3"/>
        <v>0</v>
      </c>
    </row>
    <row r="168" spans="1:7" s="23" customFormat="1" ht="32.1" customHeight="1">
      <c r="A168" s="37"/>
      <c r="B168" s="86"/>
      <c r="C168" s="87"/>
      <c r="D168" s="87"/>
      <c r="E168" s="87"/>
      <c r="F168" s="245"/>
      <c r="G168" s="88">
        <f t="shared" si="3"/>
        <v>0</v>
      </c>
    </row>
    <row r="169" spans="1:7" s="23" customFormat="1" ht="32.1" customHeight="1">
      <c r="A169" s="37"/>
      <c r="B169" s="86"/>
      <c r="C169" s="87"/>
      <c r="D169" s="87"/>
      <c r="E169" s="87"/>
      <c r="F169" s="245"/>
      <c r="G169" s="88">
        <f t="shared" si="3"/>
        <v>0</v>
      </c>
    </row>
    <row r="170" spans="1:7" s="23" customFormat="1" ht="32.1" customHeight="1">
      <c r="A170" s="37"/>
      <c r="B170" s="86"/>
      <c r="C170" s="87"/>
      <c r="D170" s="87"/>
      <c r="E170" s="87"/>
      <c r="F170" s="245"/>
      <c r="G170" s="88">
        <f t="shared" si="3"/>
        <v>0</v>
      </c>
    </row>
    <row r="171" spans="1:7" s="23" customFormat="1" ht="32.1" customHeight="1">
      <c r="A171" s="37"/>
      <c r="B171" s="86"/>
      <c r="C171" s="87"/>
      <c r="D171" s="87"/>
      <c r="E171" s="87"/>
      <c r="F171" s="245"/>
      <c r="G171" s="88">
        <f t="shared" si="3"/>
        <v>0</v>
      </c>
    </row>
    <row r="172" spans="1:7" s="23" customFormat="1" ht="32.1" customHeight="1">
      <c r="A172" s="37"/>
      <c r="B172" s="86"/>
      <c r="C172" s="87"/>
      <c r="D172" s="87"/>
      <c r="E172" s="87"/>
      <c r="F172" s="245"/>
      <c r="G172" s="88">
        <f t="shared" si="3"/>
        <v>0</v>
      </c>
    </row>
    <row r="173" spans="1:7" s="23" customFormat="1" ht="32.1" customHeight="1">
      <c r="A173" s="37"/>
      <c r="B173" s="86"/>
      <c r="C173" s="87"/>
      <c r="D173" s="87"/>
      <c r="E173" s="87"/>
      <c r="F173" s="245"/>
      <c r="G173" s="88">
        <f t="shared" si="3"/>
        <v>0</v>
      </c>
    </row>
    <row r="174" spans="1:7" s="23" customFormat="1" ht="32.1" customHeight="1">
      <c r="A174" s="37"/>
      <c r="B174" s="86"/>
      <c r="C174" s="87"/>
      <c r="D174" s="87"/>
      <c r="E174" s="87"/>
      <c r="F174" s="245"/>
      <c r="G174" s="88">
        <f t="shared" si="3"/>
        <v>0</v>
      </c>
    </row>
    <row r="175" spans="1:7" s="23" customFormat="1" ht="32.1" customHeight="1">
      <c r="A175" s="37"/>
      <c r="B175" s="86"/>
      <c r="C175" s="87"/>
      <c r="D175" s="87"/>
      <c r="E175" s="87"/>
      <c r="F175" s="245"/>
      <c r="G175" s="88">
        <f t="shared" si="3"/>
        <v>0</v>
      </c>
    </row>
    <row r="176" spans="1:7" s="23" customFormat="1" ht="32.1" customHeight="1">
      <c r="A176" s="37"/>
      <c r="B176" s="86"/>
      <c r="C176" s="87"/>
      <c r="D176" s="87"/>
      <c r="E176" s="87"/>
      <c r="F176" s="245"/>
      <c r="G176" s="88">
        <f t="shared" si="3"/>
        <v>0</v>
      </c>
    </row>
    <row r="177" spans="1:7" s="23" customFormat="1" ht="32.1" customHeight="1">
      <c r="A177" s="37"/>
      <c r="B177" s="86"/>
      <c r="C177" s="87"/>
      <c r="D177" s="87"/>
      <c r="E177" s="87"/>
      <c r="F177" s="245"/>
      <c r="G177" s="88">
        <f t="shared" si="3"/>
        <v>0</v>
      </c>
    </row>
    <row r="178" spans="1:7" s="23" customFormat="1" ht="32.1" customHeight="1">
      <c r="A178" s="37"/>
      <c r="B178" s="86"/>
      <c r="C178" s="87"/>
      <c r="D178" s="87"/>
      <c r="E178" s="87"/>
      <c r="F178" s="245"/>
      <c r="G178" s="88">
        <f t="shared" si="3"/>
        <v>0</v>
      </c>
    </row>
    <row r="179" spans="1:7" s="23" customFormat="1" ht="32.1" customHeight="1">
      <c r="A179" s="37"/>
      <c r="B179" s="86"/>
      <c r="C179" s="87"/>
      <c r="D179" s="87"/>
      <c r="E179" s="87"/>
      <c r="F179" s="245"/>
      <c r="G179" s="88">
        <f t="shared" si="3"/>
        <v>0</v>
      </c>
    </row>
    <row r="180" spans="1:7" s="23" customFormat="1" ht="32.1" customHeight="1">
      <c r="A180" s="37"/>
      <c r="B180" s="86"/>
      <c r="C180" s="87"/>
      <c r="D180" s="87"/>
      <c r="E180" s="87"/>
      <c r="F180" s="245"/>
      <c r="G180" s="88">
        <f t="shared" si="3"/>
        <v>0</v>
      </c>
    </row>
    <row r="181" spans="1:7" s="23" customFormat="1" ht="32.1" customHeight="1">
      <c r="A181" s="37"/>
      <c r="B181" s="86"/>
      <c r="C181" s="87"/>
      <c r="D181" s="87"/>
      <c r="E181" s="87"/>
      <c r="F181" s="245"/>
      <c r="G181" s="88">
        <f t="shared" si="3"/>
        <v>0</v>
      </c>
    </row>
    <row r="182" spans="1:7" s="23" customFormat="1" ht="32.1" customHeight="1">
      <c r="A182" s="37"/>
      <c r="B182" s="86"/>
      <c r="C182" s="87"/>
      <c r="D182" s="87"/>
      <c r="E182" s="87"/>
      <c r="F182" s="245"/>
      <c r="G182" s="88">
        <f t="shared" si="3"/>
        <v>0</v>
      </c>
    </row>
    <row r="183" spans="1:7" s="23" customFormat="1" ht="32.1" customHeight="1">
      <c r="A183" s="37"/>
      <c r="B183" s="86"/>
      <c r="C183" s="87"/>
      <c r="D183" s="87"/>
      <c r="E183" s="87"/>
      <c r="F183" s="245"/>
      <c r="G183" s="88">
        <f t="shared" si="3"/>
        <v>0</v>
      </c>
    </row>
    <row r="184" spans="1:7" s="23" customFormat="1" ht="32.1" customHeight="1">
      <c r="A184" s="37"/>
      <c r="B184" s="86"/>
      <c r="C184" s="87"/>
      <c r="D184" s="87"/>
      <c r="E184" s="87"/>
      <c r="F184" s="245"/>
      <c r="G184" s="88">
        <f t="shared" si="3"/>
        <v>0</v>
      </c>
    </row>
    <row r="185" spans="1:7" s="23" customFormat="1" ht="32.1" customHeight="1">
      <c r="A185" s="37"/>
      <c r="B185" s="86"/>
      <c r="C185" s="87"/>
      <c r="D185" s="87"/>
      <c r="E185" s="87"/>
      <c r="F185" s="245"/>
      <c r="G185" s="88">
        <f t="shared" si="3"/>
        <v>0</v>
      </c>
    </row>
    <row r="186" spans="1:7" s="23" customFormat="1" ht="32.1" customHeight="1">
      <c r="A186" s="37"/>
      <c r="B186" s="86"/>
      <c r="C186" s="87"/>
      <c r="D186" s="87"/>
      <c r="E186" s="87"/>
      <c r="F186" s="245"/>
      <c r="G186" s="88">
        <f t="shared" si="3"/>
        <v>0</v>
      </c>
    </row>
    <row r="187" spans="1:7" s="23" customFormat="1" ht="32.1" customHeight="1">
      <c r="A187" s="37"/>
      <c r="B187" s="86"/>
      <c r="C187" s="87"/>
      <c r="D187" s="87"/>
      <c r="E187" s="87"/>
      <c r="F187" s="245"/>
      <c r="G187" s="88">
        <f t="shared" si="3"/>
        <v>0</v>
      </c>
    </row>
    <row r="188" spans="1:7" s="23" customFormat="1" ht="32.1" customHeight="1">
      <c r="A188" s="37"/>
      <c r="B188" s="86"/>
      <c r="C188" s="87"/>
      <c r="D188" s="87"/>
      <c r="E188" s="87"/>
      <c r="F188" s="245"/>
      <c r="G188" s="88">
        <f t="shared" si="3"/>
        <v>0</v>
      </c>
    </row>
    <row r="189" spans="1:7" s="23" customFormat="1" ht="32.1" customHeight="1">
      <c r="A189" s="37"/>
      <c r="B189" s="86"/>
      <c r="C189" s="87"/>
      <c r="D189" s="87"/>
      <c r="E189" s="87"/>
      <c r="F189" s="245"/>
      <c r="G189" s="88">
        <f t="shared" si="3"/>
        <v>0</v>
      </c>
    </row>
    <row r="190" spans="1:7" s="23" customFormat="1" ht="32.1" customHeight="1">
      <c r="A190" s="37"/>
      <c r="B190" s="86"/>
      <c r="C190" s="87"/>
      <c r="D190" s="87"/>
      <c r="E190" s="87"/>
      <c r="F190" s="245"/>
      <c r="G190" s="88">
        <f t="shared" si="3"/>
        <v>0</v>
      </c>
    </row>
    <row r="191" spans="1:7" s="23" customFormat="1" ht="32.1" customHeight="1">
      <c r="A191" s="37"/>
      <c r="B191" s="86"/>
      <c r="C191" s="87"/>
      <c r="D191" s="87"/>
      <c r="E191" s="87"/>
      <c r="F191" s="245"/>
      <c r="G191" s="88">
        <f t="shared" si="3"/>
        <v>0</v>
      </c>
    </row>
    <row r="192" spans="1:7" s="23" customFormat="1" ht="32.1" customHeight="1">
      <c r="A192" s="37"/>
      <c r="B192" s="86"/>
      <c r="C192" s="87"/>
      <c r="D192" s="87"/>
      <c r="E192" s="87"/>
      <c r="F192" s="245"/>
      <c r="G192" s="88">
        <f t="shared" si="3"/>
        <v>0</v>
      </c>
    </row>
    <row r="193" spans="1:7" s="23" customFormat="1" ht="32.1" customHeight="1">
      <c r="A193" s="37"/>
      <c r="B193" s="86"/>
      <c r="C193" s="87"/>
      <c r="D193" s="87"/>
      <c r="E193" s="87"/>
      <c r="F193" s="245"/>
      <c r="G193" s="88">
        <f t="shared" si="3"/>
        <v>0</v>
      </c>
    </row>
    <row r="194" spans="1:7" s="23" customFormat="1" ht="32.1" customHeight="1">
      <c r="A194" s="37"/>
      <c r="B194" s="86"/>
      <c r="C194" s="87"/>
      <c r="D194" s="87"/>
      <c r="E194" s="87"/>
      <c r="F194" s="245"/>
      <c r="G194" s="88">
        <f t="shared" si="3"/>
        <v>0</v>
      </c>
    </row>
    <row r="195" spans="1:7" s="23" customFormat="1" ht="32.1" customHeight="1">
      <c r="A195" s="37"/>
      <c r="B195" s="86"/>
      <c r="C195" s="87"/>
      <c r="D195" s="87"/>
      <c r="E195" s="87"/>
      <c r="F195" s="245"/>
      <c r="G195" s="88">
        <f t="shared" si="3"/>
        <v>0</v>
      </c>
    </row>
    <row r="196" spans="1:7" s="23" customFormat="1" ht="32.1" customHeight="1">
      <c r="A196" s="37"/>
      <c r="B196" s="86"/>
      <c r="C196" s="87"/>
      <c r="D196" s="87"/>
      <c r="E196" s="87"/>
      <c r="F196" s="245"/>
      <c r="G196" s="88">
        <f t="shared" si="3"/>
        <v>0</v>
      </c>
    </row>
    <row r="197" spans="1:7" s="23" customFormat="1" ht="32.1" customHeight="1">
      <c r="A197" s="37"/>
      <c r="B197" s="86"/>
      <c r="C197" s="87"/>
      <c r="D197" s="87"/>
      <c r="E197" s="87"/>
      <c r="F197" s="245"/>
      <c r="G197" s="88">
        <f t="shared" si="3"/>
        <v>0</v>
      </c>
    </row>
    <row r="198" spans="1:7" s="23" customFormat="1" ht="32.1" customHeight="1">
      <c r="A198" s="37"/>
      <c r="B198" s="86"/>
      <c r="C198" s="87"/>
      <c r="D198" s="87"/>
      <c r="E198" s="87"/>
      <c r="F198" s="245"/>
      <c r="G198" s="88">
        <f t="shared" si="3"/>
        <v>0</v>
      </c>
    </row>
    <row r="199" spans="1:7" s="23" customFormat="1" ht="32.1" customHeight="1">
      <c r="A199" s="37"/>
      <c r="B199" s="86"/>
      <c r="C199" s="87"/>
      <c r="D199" s="87"/>
      <c r="E199" s="87"/>
      <c r="F199" s="245"/>
      <c r="G199" s="88">
        <f t="shared" si="3"/>
        <v>0</v>
      </c>
    </row>
    <row r="200" spans="1:7" s="23" customFormat="1" ht="32.1" customHeight="1">
      <c r="A200" s="37"/>
      <c r="B200" s="86"/>
      <c r="C200" s="87"/>
      <c r="D200" s="87"/>
      <c r="E200" s="87"/>
      <c r="F200" s="245"/>
      <c r="G200" s="88">
        <f t="shared" si="3"/>
        <v>0</v>
      </c>
    </row>
    <row r="201" spans="1:7" s="23" customFormat="1" ht="32.1" customHeight="1">
      <c r="A201" s="37"/>
      <c r="B201" s="86"/>
      <c r="C201" s="87"/>
      <c r="D201" s="87"/>
      <c r="E201" s="87"/>
      <c r="F201" s="245"/>
      <c r="G201" s="88">
        <f t="shared" si="3"/>
        <v>0</v>
      </c>
    </row>
    <row r="202" spans="1:7" s="23" customFormat="1" ht="32.1" customHeight="1">
      <c r="A202" s="37"/>
      <c r="B202" s="86"/>
      <c r="C202" s="87"/>
      <c r="D202" s="87"/>
      <c r="E202" s="87"/>
      <c r="F202" s="245"/>
      <c r="G202" s="88">
        <f t="shared" si="3"/>
        <v>0</v>
      </c>
    </row>
    <row r="203" spans="1:7" s="23" customFormat="1" ht="32.1" customHeight="1">
      <c r="A203" s="37"/>
      <c r="B203" s="86"/>
      <c r="C203" s="87"/>
      <c r="D203" s="87"/>
      <c r="E203" s="87"/>
      <c r="F203" s="245"/>
      <c r="G203" s="88">
        <f t="shared" si="3"/>
        <v>0</v>
      </c>
    </row>
    <row r="204" spans="1:7" s="23" customFormat="1" ht="32.1" customHeight="1">
      <c r="A204" s="37"/>
      <c r="B204" s="86"/>
      <c r="C204" s="87"/>
      <c r="D204" s="87"/>
      <c r="E204" s="87"/>
      <c r="F204" s="245"/>
      <c r="G204" s="88">
        <f t="shared" si="3"/>
        <v>0</v>
      </c>
    </row>
    <row r="205" spans="1:7" s="23" customFormat="1" ht="32.1" customHeight="1">
      <c r="A205" s="37"/>
      <c r="B205" s="86"/>
      <c r="C205" s="87"/>
      <c r="D205" s="87"/>
      <c r="E205" s="87"/>
      <c r="F205" s="245"/>
      <c r="G205" s="88">
        <f t="shared" si="3"/>
        <v>0</v>
      </c>
    </row>
    <row r="206" spans="1:7" s="23" customFormat="1" ht="32.1" customHeight="1">
      <c r="A206" s="37"/>
      <c r="B206" s="86"/>
      <c r="C206" s="87"/>
      <c r="D206" s="87"/>
      <c r="E206" s="87"/>
      <c r="F206" s="245"/>
      <c r="G206" s="88">
        <f t="shared" si="3"/>
        <v>0</v>
      </c>
    </row>
    <row r="207" spans="1:7" s="23" customFormat="1" ht="32.1" customHeight="1">
      <c r="A207" s="37"/>
      <c r="B207" s="86"/>
      <c r="C207" s="87"/>
      <c r="D207" s="87"/>
      <c r="E207" s="87"/>
      <c r="F207" s="245"/>
      <c r="G207" s="88">
        <f t="shared" si="3"/>
        <v>0</v>
      </c>
    </row>
    <row r="208" spans="1:7" s="23" customFormat="1" ht="32.1" customHeight="1">
      <c r="A208" s="37"/>
      <c r="B208" s="86"/>
      <c r="C208" s="87"/>
      <c r="D208" s="87"/>
      <c r="E208" s="87"/>
      <c r="F208" s="245"/>
      <c r="G208" s="88">
        <f t="shared" si="3"/>
        <v>0</v>
      </c>
    </row>
    <row r="209" spans="1:7" s="23" customFormat="1" ht="32.1" customHeight="1">
      <c r="A209" s="37"/>
      <c r="B209" s="86"/>
      <c r="C209" s="87"/>
      <c r="D209" s="87"/>
      <c r="E209" s="87"/>
      <c r="F209" s="245"/>
      <c r="G209" s="88">
        <f t="shared" si="3"/>
        <v>0</v>
      </c>
    </row>
    <row r="210" spans="1:7" s="23" customFormat="1" ht="32.1" customHeight="1">
      <c r="A210" s="37"/>
      <c r="B210" s="86"/>
      <c r="C210" s="87"/>
      <c r="D210" s="87"/>
      <c r="E210" s="87"/>
      <c r="F210" s="245"/>
      <c r="G210" s="88">
        <f t="shared" si="3"/>
        <v>0</v>
      </c>
    </row>
    <row r="211" spans="1:7" s="23" customFormat="1" ht="32.1" customHeight="1">
      <c r="A211" s="37"/>
      <c r="B211" s="86"/>
      <c r="C211" s="87"/>
      <c r="D211" s="87"/>
      <c r="E211" s="87"/>
      <c r="F211" s="245"/>
      <c r="G211" s="88">
        <f t="shared" si="3"/>
        <v>0</v>
      </c>
    </row>
    <row r="212" spans="1:7" s="23" customFormat="1" ht="32.1" customHeight="1">
      <c r="A212" s="37"/>
      <c r="B212" s="86"/>
      <c r="C212" s="87"/>
      <c r="D212" s="87"/>
      <c r="E212" s="87"/>
      <c r="F212" s="245"/>
      <c r="G212" s="88">
        <f t="shared" si="3"/>
        <v>0</v>
      </c>
    </row>
    <row r="213" spans="1:7" s="23" customFormat="1" ht="32.1" customHeight="1">
      <c r="A213" s="37"/>
      <c r="B213" s="86"/>
      <c r="C213" s="87"/>
      <c r="D213" s="87"/>
      <c r="E213" s="87"/>
      <c r="F213" s="245"/>
      <c r="G213" s="88">
        <f t="shared" ref="G213:G276" si="4">C213-D213+(E213+F213)</f>
        <v>0</v>
      </c>
    </row>
    <row r="214" spans="1:7" s="23" customFormat="1" ht="32.1" customHeight="1">
      <c r="A214" s="37"/>
      <c r="B214" s="86"/>
      <c r="C214" s="87"/>
      <c r="D214" s="87"/>
      <c r="E214" s="87"/>
      <c r="F214" s="245"/>
      <c r="G214" s="88">
        <f t="shared" si="4"/>
        <v>0</v>
      </c>
    </row>
    <row r="215" spans="1:7" s="23" customFormat="1" ht="32.1" customHeight="1">
      <c r="A215" s="37"/>
      <c r="B215" s="86"/>
      <c r="C215" s="87"/>
      <c r="D215" s="87"/>
      <c r="E215" s="87"/>
      <c r="F215" s="245"/>
      <c r="G215" s="88">
        <f t="shared" si="4"/>
        <v>0</v>
      </c>
    </row>
    <row r="216" spans="1:7" s="23" customFormat="1" ht="32.1" customHeight="1">
      <c r="A216" s="37"/>
      <c r="B216" s="86"/>
      <c r="C216" s="87"/>
      <c r="D216" s="87"/>
      <c r="E216" s="87"/>
      <c r="F216" s="245"/>
      <c r="G216" s="88">
        <f t="shared" si="4"/>
        <v>0</v>
      </c>
    </row>
    <row r="217" spans="1:7" s="23" customFormat="1" ht="32.1" customHeight="1">
      <c r="A217" s="37"/>
      <c r="B217" s="86"/>
      <c r="C217" s="87"/>
      <c r="D217" s="87"/>
      <c r="E217" s="87"/>
      <c r="F217" s="245"/>
      <c r="G217" s="88">
        <f t="shared" si="4"/>
        <v>0</v>
      </c>
    </row>
    <row r="218" spans="1:7" s="23" customFormat="1" ht="32.1" customHeight="1">
      <c r="A218" s="37"/>
      <c r="B218" s="86"/>
      <c r="C218" s="87"/>
      <c r="D218" s="87"/>
      <c r="E218" s="87"/>
      <c r="F218" s="245"/>
      <c r="G218" s="88">
        <f t="shared" si="4"/>
        <v>0</v>
      </c>
    </row>
    <row r="219" spans="1:7" s="23" customFormat="1" ht="32.1" customHeight="1">
      <c r="A219" s="37"/>
      <c r="B219" s="86"/>
      <c r="C219" s="87"/>
      <c r="D219" s="87"/>
      <c r="E219" s="87"/>
      <c r="F219" s="245"/>
      <c r="G219" s="88">
        <f t="shared" si="4"/>
        <v>0</v>
      </c>
    </row>
    <row r="220" spans="1:7" s="23" customFormat="1" ht="32.1" customHeight="1">
      <c r="A220" s="37"/>
      <c r="B220" s="86"/>
      <c r="C220" s="87"/>
      <c r="D220" s="87"/>
      <c r="E220" s="87"/>
      <c r="F220" s="245"/>
      <c r="G220" s="88">
        <f t="shared" si="4"/>
        <v>0</v>
      </c>
    </row>
    <row r="221" spans="1:7" s="23" customFormat="1" ht="32.1" customHeight="1">
      <c r="A221" s="37"/>
      <c r="B221" s="86"/>
      <c r="C221" s="87"/>
      <c r="D221" s="87"/>
      <c r="E221" s="87"/>
      <c r="F221" s="245"/>
      <c r="G221" s="88">
        <f t="shared" si="4"/>
        <v>0</v>
      </c>
    </row>
    <row r="222" spans="1:7" s="23" customFormat="1" ht="32.1" customHeight="1">
      <c r="A222" s="37"/>
      <c r="B222" s="86"/>
      <c r="C222" s="87"/>
      <c r="D222" s="87"/>
      <c r="E222" s="87"/>
      <c r="F222" s="245"/>
      <c r="G222" s="88">
        <f t="shared" si="4"/>
        <v>0</v>
      </c>
    </row>
    <row r="223" spans="1:7" s="23" customFormat="1" ht="32.1" customHeight="1">
      <c r="A223" s="37"/>
      <c r="B223" s="86"/>
      <c r="C223" s="87"/>
      <c r="D223" s="87"/>
      <c r="E223" s="87"/>
      <c r="F223" s="245"/>
      <c r="G223" s="88">
        <f t="shared" si="4"/>
        <v>0</v>
      </c>
    </row>
    <row r="224" spans="1:7" s="23" customFormat="1" ht="32.1" customHeight="1">
      <c r="A224" s="37"/>
      <c r="B224" s="86"/>
      <c r="C224" s="87"/>
      <c r="D224" s="87"/>
      <c r="E224" s="87"/>
      <c r="F224" s="245"/>
      <c r="G224" s="88">
        <f t="shared" si="4"/>
        <v>0</v>
      </c>
    </row>
    <row r="225" spans="1:7" s="23" customFormat="1" ht="32.1" customHeight="1">
      <c r="A225" s="37"/>
      <c r="B225" s="86"/>
      <c r="C225" s="87"/>
      <c r="D225" s="87"/>
      <c r="E225" s="87"/>
      <c r="F225" s="245"/>
      <c r="G225" s="88">
        <f t="shared" si="4"/>
        <v>0</v>
      </c>
    </row>
    <row r="226" spans="1:7" s="23" customFormat="1" ht="32.1" customHeight="1">
      <c r="A226" s="37"/>
      <c r="B226" s="86"/>
      <c r="C226" s="87"/>
      <c r="D226" s="87"/>
      <c r="E226" s="87"/>
      <c r="F226" s="245"/>
      <c r="G226" s="88">
        <f t="shared" si="4"/>
        <v>0</v>
      </c>
    </row>
    <row r="227" spans="1:7" s="23" customFormat="1" ht="32.1" customHeight="1">
      <c r="A227" s="37"/>
      <c r="B227" s="86"/>
      <c r="C227" s="87"/>
      <c r="D227" s="87"/>
      <c r="E227" s="87"/>
      <c r="F227" s="245"/>
      <c r="G227" s="88">
        <f t="shared" si="4"/>
        <v>0</v>
      </c>
    </row>
    <row r="228" spans="1:7" s="23" customFormat="1" ht="32.1" customHeight="1">
      <c r="A228" s="37"/>
      <c r="B228" s="86"/>
      <c r="C228" s="87"/>
      <c r="D228" s="87"/>
      <c r="E228" s="87"/>
      <c r="F228" s="245"/>
      <c r="G228" s="88">
        <f t="shared" si="4"/>
        <v>0</v>
      </c>
    </row>
    <row r="229" spans="1:7" s="23" customFormat="1" ht="32.1" customHeight="1">
      <c r="A229" s="37"/>
      <c r="B229" s="86"/>
      <c r="C229" s="87"/>
      <c r="D229" s="87"/>
      <c r="E229" s="87"/>
      <c r="F229" s="245"/>
      <c r="G229" s="88">
        <f t="shared" si="4"/>
        <v>0</v>
      </c>
    </row>
    <row r="230" spans="1:7" s="23" customFormat="1" ht="32.1" customHeight="1">
      <c r="A230" s="37"/>
      <c r="B230" s="86"/>
      <c r="C230" s="87"/>
      <c r="D230" s="87"/>
      <c r="E230" s="87"/>
      <c r="F230" s="245"/>
      <c r="G230" s="88">
        <f t="shared" si="4"/>
        <v>0</v>
      </c>
    </row>
    <row r="231" spans="1:7" s="23" customFormat="1" ht="32.1" customHeight="1">
      <c r="A231" s="37"/>
      <c r="B231" s="86"/>
      <c r="C231" s="87"/>
      <c r="D231" s="87"/>
      <c r="E231" s="87"/>
      <c r="F231" s="245"/>
      <c r="G231" s="88">
        <f t="shared" si="4"/>
        <v>0</v>
      </c>
    </row>
    <row r="232" spans="1:7" s="23" customFormat="1" ht="32.1" customHeight="1">
      <c r="A232" s="37"/>
      <c r="B232" s="86"/>
      <c r="C232" s="87"/>
      <c r="D232" s="87"/>
      <c r="E232" s="87"/>
      <c r="F232" s="245"/>
      <c r="G232" s="88">
        <f t="shared" si="4"/>
        <v>0</v>
      </c>
    </row>
    <row r="233" spans="1:7" s="23" customFormat="1" ht="32.1" customHeight="1">
      <c r="A233" s="37"/>
      <c r="B233" s="86"/>
      <c r="C233" s="87"/>
      <c r="D233" s="87"/>
      <c r="E233" s="87"/>
      <c r="F233" s="245"/>
      <c r="G233" s="88">
        <f t="shared" si="4"/>
        <v>0</v>
      </c>
    </row>
    <row r="234" spans="1:7" s="23" customFormat="1" ht="32.1" customHeight="1">
      <c r="A234" s="37"/>
      <c r="B234" s="86"/>
      <c r="C234" s="87"/>
      <c r="D234" s="87"/>
      <c r="E234" s="87"/>
      <c r="F234" s="245"/>
      <c r="G234" s="88">
        <f t="shared" si="4"/>
        <v>0</v>
      </c>
    </row>
    <row r="235" spans="1:7" s="23" customFormat="1" ht="32.1" customHeight="1">
      <c r="A235" s="37"/>
      <c r="B235" s="86"/>
      <c r="C235" s="87"/>
      <c r="D235" s="87"/>
      <c r="E235" s="87"/>
      <c r="F235" s="245"/>
      <c r="G235" s="88">
        <f t="shared" si="4"/>
        <v>0</v>
      </c>
    </row>
    <row r="236" spans="1:7" s="23" customFormat="1" ht="32.1" customHeight="1">
      <c r="A236" s="37"/>
      <c r="B236" s="86"/>
      <c r="C236" s="87"/>
      <c r="D236" s="87"/>
      <c r="E236" s="87"/>
      <c r="F236" s="245"/>
      <c r="G236" s="88">
        <f t="shared" si="4"/>
        <v>0</v>
      </c>
    </row>
    <row r="237" spans="1:7" s="23" customFormat="1" ht="32.1" customHeight="1">
      <c r="A237" s="37"/>
      <c r="B237" s="86"/>
      <c r="C237" s="87"/>
      <c r="D237" s="87"/>
      <c r="E237" s="87"/>
      <c r="F237" s="245"/>
      <c r="G237" s="88">
        <f t="shared" si="4"/>
        <v>0</v>
      </c>
    </row>
    <row r="238" spans="1:7" s="23" customFormat="1" ht="32.1" customHeight="1">
      <c r="A238" s="37"/>
      <c r="B238" s="86"/>
      <c r="C238" s="87"/>
      <c r="D238" s="87"/>
      <c r="E238" s="87"/>
      <c r="F238" s="245"/>
      <c r="G238" s="88">
        <f t="shared" si="4"/>
        <v>0</v>
      </c>
    </row>
    <row r="239" spans="1:7" s="23" customFormat="1" ht="32.1" customHeight="1">
      <c r="A239" s="37"/>
      <c r="B239" s="86"/>
      <c r="C239" s="87"/>
      <c r="D239" s="87"/>
      <c r="E239" s="87"/>
      <c r="F239" s="245"/>
      <c r="G239" s="88">
        <f t="shared" si="4"/>
        <v>0</v>
      </c>
    </row>
    <row r="240" spans="1:7" s="23" customFormat="1" ht="32.1" customHeight="1">
      <c r="A240" s="37"/>
      <c r="B240" s="86"/>
      <c r="C240" s="87"/>
      <c r="D240" s="87"/>
      <c r="E240" s="87"/>
      <c r="F240" s="245"/>
      <c r="G240" s="88">
        <f t="shared" si="4"/>
        <v>0</v>
      </c>
    </row>
    <row r="241" spans="1:7" s="23" customFormat="1" ht="32.1" customHeight="1">
      <c r="A241" s="37"/>
      <c r="B241" s="86"/>
      <c r="C241" s="87"/>
      <c r="D241" s="87"/>
      <c r="E241" s="87"/>
      <c r="F241" s="245"/>
      <c r="G241" s="88">
        <f t="shared" si="4"/>
        <v>0</v>
      </c>
    </row>
    <row r="242" spans="1:7" s="23" customFormat="1" ht="32.1" customHeight="1">
      <c r="A242" s="37"/>
      <c r="B242" s="86"/>
      <c r="C242" s="87"/>
      <c r="D242" s="87"/>
      <c r="E242" s="87"/>
      <c r="F242" s="245"/>
      <c r="G242" s="88">
        <f t="shared" si="4"/>
        <v>0</v>
      </c>
    </row>
    <row r="243" spans="1:7" s="23" customFormat="1" ht="32.1" customHeight="1">
      <c r="A243" s="37"/>
      <c r="B243" s="86"/>
      <c r="C243" s="87"/>
      <c r="D243" s="87"/>
      <c r="E243" s="87"/>
      <c r="F243" s="245"/>
      <c r="G243" s="88">
        <f t="shared" si="4"/>
        <v>0</v>
      </c>
    </row>
    <row r="244" spans="1:7" s="23" customFormat="1" ht="32.1" customHeight="1">
      <c r="A244" s="37"/>
      <c r="B244" s="86"/>
      <c r="C244" s="87"/>
      <c r="D244" s="87"/>
      <c r="E244" s="87"/>
      <c r="F244" s="245"/>
      <c r="G244" s="88">
        <f t="shared" si="4"/>
        <v>0</v>
      </c>
    </row>
    <row r="245" spans="1:7" s="23" customFormat="1" ht="32.1" customHeight="1">
      <c r="A245" s="37"/>
      <c r="B245" s="86"/>
      <c r="C245" s="87"/>
      <c r="D245" s="87"/>
      <c r="E245" s="87"/>
      <c r="F245" s="245"/>
      <c r="G245" s="88">
        <f t="shared" si="4"/>
        <v>0</v>
      </c>
    </row>
    <row r="246" spans="1:7" s="23" customFormat="1" ht="32.1" customHeight="1">
      <c r="A246" s="37"/>
      <c r="B246" s="86"/>
      <c r="C246" s="87"/>
      <c r="D246" s="87"/>
      <c r="E246" s="87"/>
      <c r="F246" s="245"/>
      <c r="G246" s="88">
        <f t="shared" si="4"/>
        <v>0</v>
      </c>
    </row>
    <row r="247" spans="1:7" s="23" customFormat="1" ht="32.1" customHeight="1">
      <c r="A247" s="37"/>
      <c r="B247" s="86"/>
      <c r="C247" s="87"/>
      <c r="D247" s="87"/>
      <c r="E247" s="87"/>
      <c r="F247" s="245"/>
      <c r="G247" s="88">
        <f t="shared" si="4"/>
        <v>0</v>
      </c>
    </row>
    <row r="248" spans="1:7" s="23" customFormat="1" ht="32.1" customHeight="1">
      <c r="A248" s="37"/>
      <c r="B248" s="86"/>
      <c r="C248" s="87"/>
      <c r="D248" s="87"/>
      <c r="E248" s="87"/>
      <c r="F248" s="245"/>
      <c r="G248" s="88">
        <f t="shared" si="4"/>
        <v>0</v>
      </c>
    </row>
    <row r="249" spans="1:7" s="23" customFormat="1" ht="32.1" customHeight="1">
      <c r="A249" s="37"/>
      <c r="B249" s="86"/>
      <c r="C249" s="87"/>
      <c r="D249" s="87"/>
      <c r="E249" s="87"/>
      <c r="F249" s="245"/>
      <c r="G249" s="88">
        <f t="shared" si="4"/>
        <v>0</v>
      </c>
    </row>
    <row r="250" spans="1:7" s="23" customFormat="1" ht="32.1" customHeight="1">
      <c r="A250" s="37"/>
      <c r="B250" s="86"/>
      <c r="C250" s="87"/>
      <c r="D250" s="87"/>
      <c r="E250" s="87"/>
      <c r="F250" s="245"/>
      <c r="G250" s="88">
        <f t="shared" si="4"/>
        <v>0</v>
      </c>
    </row>
    <row r="251" spans="1:7" s="23" customFormat="1" ht="32.1" customHeight="1">
      <c r="A251" s="37"/>
      <c r="B251" s="86"/>
      <c r="C251" s="87"/>
      <c r="D251" s="87"/>
      <c r="E251" s="87"/>
      <c r="F251" s="245"/>
      <c r="G251" s="88">
        <f t="shared" si="4"/>
        <v>0</v>
      </c>
    </row>
    <row r="252" spans="1:7" s="23" customFormat="1" ht="32.1" customHeight="1">
      <c r="A252" s="37"/>
      <c r="B252" s="86"/>
      <c r="C252" s="87"/>
      <c r="D252" s="87"/>
      <c r="E252" s="87"/>
      <c r="F252" s="245"/>
      <c r="G252" s="88">
        <f t="shared" si="4"/>
        <v>0</v>
      </c>
    </row>
    <row r="253" spans="1:7" s="23" customFormat="1" ht="32.1" customHeight="1">
      <c r="A253" s="37"/>
      <c r="B253" s="86"/>
      <c r="C253" s="87"/>
      <c r="D253" s="87"/>
      <c r="E253" s="87"/>
      <c r="F253" s="245"/>
      <c r="G253" s="88">
        <f t="shared" si="4"/>
        <v>0</v>
      </c>
    </row>
    <row r="254" spans="1:7" s="23" customFormat="1" ht="32.1" customHeight="1">
      <c r="A254" s="37"/>
      <c r="B254" s="86"/>
      <c r="C254" s="87"/>
      <c r="D254" s="87"/>
      <c r="E254" s="87"/>
      <c r="F254" s="245"/>
      <c r="G254" s="88">
        <f t="shared" si="4"/>
        <v>0</v>
      </c>
    </row>
    <row r="255" spans="1:7" s="23" customFormat="1" ht="32.1" customHeight="1">
      <c r="A255" s="37"/>
      <c r="B255" s="86"/>
      <c r="C255" s="87"/>
      <c r="D255" s="87"/>
      <c r="E255" s="87"/>
      <c r="F255" s="245"/>
      <c r="G255" s="88">
        <f t="shared" si="4"/>
        <v>0</v>
      </c>
    </row>
    <row r="256" spans="1:7" s="23" customFormat="1" ht="32.1" customHeight="1">
      <c r="A256" s="37"/>
      <c r="B256" s="86"/>
      <c r="C256" s="87"/>
      <c r="D256" s="87"/>
      <c r="E256" s="87"/>
      <c r="F256" s="245"/>
      <c r="G256" s="88">
        <f t="shared" si="4"/>
        <v>0</v>
      </c>
    </row>
    <row r="257" spans="1:7" s="23" customFormat="1" ht="32.1" customHeight="1">
      <c r="A257" s="37"/>
      <c r="B257" s="86"/>
      <c r="C257" s="87"/>
      <c r="D257" s="87"/>
      <c r="E257" s="87"/>
      <c r="F257" s="245"/>
      <c r="G257" s="88">
        <f t="shared" si="4"/>
        <v>0</v>
      </c>
    </row>
    <row r="258" spans="1:7" s="23" customFormat="1" ht="32.1" customHeight="1">
      <c r="A258" s="37"/>
      <c r="B258" s="86"/>
      <c r="C258" s="87"/>
      <c r="D258" s="87"/>
      <c r="E258" s="87"/>
      <c r="F258" s="245"/>
      <c r="G258" s="88">
        <f t="shared" si="4"/>
        <v>0</v>
      </c>
    </row>
    <row r="259" spans="1:7" s="23" customFormat="1" ht="32.1" customHeight="1">
      <c r="A259" s="37"/>
      <c r="B259" s="86"/>
      <c r="C259" s="87"/>
      <c r="D259" s="87"/>
      <c r="E259" s="87"/>
      <c r="F259" s="245"/>
      <c r="G259" s="88">
        <f t="shared" si="4"/>
        <v>0</v>
      </c>
    </row>
    <row r="260" spans="1:7" s="23" customFormat="1" ht="32.1" customHeight="1">
      <c r="A260" s="37"/>
      <c r="B260" s="86"/>
      <c r="C260" s="87"/>
      <c r="D260" s="87"/>
      <c r="E260" s="87"/>
      <c r="F260" s="245"/>
      <c r="G260" s="88">
        <f t="shared" si="4"/>
        <v>0</v>
      </c>
    </row>
    <row r="261" spans="1:7" s="23" customFormat="1" ht="32.1" customHeight="1">
      <c r="A261" s="37"/>
      <c r="B261" s="86"/>
      <c r="C261" s="87"/>
      <c r="D261" s="87"/>
      <c r="E261" s="87"/>
      <c r="F261" s="245"/>
      <c r="G261" s="88">
        <f t="shared" si="4"/>
        <v>0</v>
      </c>
    </row>
    <row r="262" spans="1:7" s="23" customFormat="1" ht="32.1" customHeight="1">
      <c r="A262" s="37"/>
      <c r="B262" s="86"/>
      <c r="C262" s="87"/>
      <c r="D262" s="87"/>
      <c r="E262" s="87"/>
      <c r="F262" s="245"/>
      <c r="G262" s="88">
        <f t="shared" si="4"/>
        <v>0</v>
      </c>
    </row>
    <row r="263" spans="1:7" s="23" customFormat="1" ht="32.1" customHeight="1">
      <c r="A263" s="37"/>
      <c r="B263" s="86"/>
      <c r="C263" s="87"/>
      <c r="D263" s="87"/>
      <c r="E263" s="87"/>
      <c r="F263" s="245"/>
      <c r="G263" s="88">
        <f t="shared" si="4"/>
        <v>0</v>
      </c>
    </row>
    <row r="264" spans="1:7" s="23" customFormat="1" ht="32.1" customHeight="1">
      <c r="A264" s="37"/>
      <c r="B264" s="86"/>
      <c r="C264" s="87"/>
      <c r="D264" s="87"/>
      <c r="E264" s="87"/>
      <c r="F264" s="245"/>
      <c r="G264" s="88">
        <f t="shared" si="4"/>
        <v>0</v>
      </c>
    </row>
    <row r="265" spans="1:7" s="23" customFormat="1" ht="32.1" customHeight="1">
      <c r="A265" s="37"/>
      <c r="B265" s="86"/>
      <c r="C265" s="87"/>
      <c r="D265" s="87"/>
      <c r="E265" s="87"/>
      <c r="F265" s="245"/>
      <c r="G265" s="88">
        <f t="shared" si="4"/>
        <v>0</v>
      </c>
    </row>
    <row r="266" spans="1:7" s="23" customFormat="1" ht="32.1" customHeight="1">
      <c r="A266" s="37"/>
      <c r="B266" s="86"/>
      <c r="C266" s="87"/>
      <c r="D266" s="87"/>
      <c r="E266" s="87"/>
      <c r="F266" s="245"/>
      <c r="G266" s="88">
        <f t="shared" si="4"/>
        <v>0</v>
      </c>
    </row>
    <row r="267" spans="1:7" s="23" customFormat="1" ht="32.1" customHeight="1">
      <c r="A267" s="37"/>
      <c r="B267" s="86"/>
      <c r="C267" s="87"/>
      <c r="D267" s="87"/>
      <c r="E267" s="87"/>
      <c r="F267" s="245"/>
      <c r="G267" s="88">
        <f t="shared" si="4"/>
        <v>0</v>
      </c>
    </row>
    <row r="268" spans="1:7" s="23" customFormat="1" ht="32.1" customHeight="1">
      <c r="A268" s="37"/>
      <c r="B268" s="86"/>
      <c r="C268" s="87"/>
      <c r="D268" s="87"/>
      <c r="E268" s="87"/>
      <c r="F268" s="245"/>
      <c r="G268" s="88">
        <f t="shared" si="4"/>
        <v>0</v>
      </c>
    </row>
    <row r="269" spans="1:7" s="23" customFormat="1" ht="32.1" customHeight="1">
      <c r="A269" s="37"/>
      <c r="B269" s="86"/>
      <c r="C269" s="87"/>
      <c r="D269" s="87"/>
      <c r="E269" s="87"/>
      <c r="F269" s="245"/>
      <c r="G269" s="88">
        <f t="shared" si="4"/>
        <v>0</v>
      </c>
    </row>
    <row r="270" spans="1:7" s="23" customFormat="1" ht="32.1" customHeight="1">
      <c r="A270" s="37"/>
      <c r="B270" s="86"/>
      <c r="C270" s="87"/>
      <c r="D270" s="87"/>
      <c r="E270" s="87"/>
      <c r="F270" s="245"/>
      <c r="G270" s="88">
        <f t="shared" si="4"/>
        <v>0</v>
      </c>
    </row>
    <row r="271" spans="1:7" s="23" customFormat="1" ht="32.1" customHeight="1">
      <c r="A271" s="37"/>
      <c r="B271" s="86"/>
      <c r="C271" s="87"/>
      <c r="D271" s="87"/>
      <c r="E271" s="87"/>
      <c r="F271" s="245"/>
      <c r="G271" s="88">
        <f t="shared" si="4"/>
        <v>0</v>
      </c>
    </row>
    <row r="272" spans="1:7" s="23" customFormat="1" ht="32.1" customHeight="1">
      <c r="A272" s="37"/>
      <c r="B272" s="86"/>
      <c r="C272" s="87"/>
      <c r="D272" s="87"/>
      <c r="E272" s="87"/>
      <c r="F272" s="245"/>
      <c r="G272" s="88">
        <f t="shared" si="4"/>
        <v>0</v>
      </c>
    </row>
    <row r="273" spans="1:7" s="23" customFormat="1" ht="32.1" customHeight="1">
      <c r="A273" s="37"/>
      <c r="B273" s="86"/>
      <c r="C273" s="87"/>
      <c r="D273" s="87"/>
      <c r="E273" s="87"/>
      <c r="F273" s="245"/>
      <c r="G273" s="88">
        <f t="shared" si="4"/>
        <v>0</v>
      </c>
    </row>
    <row r="274" spans="1:7" s="23" customFormat="1" ht="32.1" customHeight="1">
      <c r="A274" s="37"/>
      <c r="B274" s="86"/>
      <c r="C274" s="87"/>
      <c r="D274" s="87"/>
      <c r="E274" s="87"/>
      <c r="F274" s="245"/>
      <c r="G274" s="88">
        <f t="shared" si="4"/>
        <v>0</v>
      </c>
    </row>
    <row r="275" spans="1:7" s="23" customFormat="1" ht="32.1" customHeight="1">
      <c r="A275" s="37"/>
      <c r="B275" s="86"/>
      <c r="C275" s="87"/>
      <c r="D275" s="87"/>
      <c r="E275" s="87"/>
      <c r="F275" s="245"/>
      <c r="G275" s="88">
        <f t="shared" si="4"/>
        <v>0</v>
      </c>
    </row>
    <row r="276" spans="1:7" s="23" customFormat="1" ht="32.1" customHeight="1">
      <c r="A276" s="37"/>
      <c r="B276" s="86"/>
      <c r="C276" s="87"/>
      <c r="D276" s="87"/>
      <c r="E276" s="87"/>
      <c r="F276" s="245"/>
      <c r="G276" s="88">
        <f t="shared" si="4"/>
        <v>0</v>
      </c>
    </row>
    <row r="277" spans="1:7" s="23" customFormat="1" ht="32.1" customHeight="1">
      <c r="A277" s="37"/>
      <c r="B277" s="86"/>
      <c r="C277" s="87"/>
      <c r="D277" s="87"/>
      <c r="E277" s="87"/>
      <c r="F277" s="245"/>
      <c r="G277" s="88">
        <f t="shared" ref="G277:G340" si="5">C277-D277+(E277+F277)</f>
        <v>0</v>
      </c>
    </row>
    <row r="278" spans="1:7" s="23" customFormat="1" ht="32.1" customHeight="1">
      <c r="A278" s="37"/>
      <c r="B278" s="86"/>
      <c r="C278" s="87"/>
      <c r="D278" s="87"/>
      <c r="E278" s="87"/>
      <c r="F278" s="245"/>
      <c r="G278" s="88">
        <f t="shared" si="5"/>
        <v>0</v>
      </c>
    </row>
    <row r="279" spans="1:7" s="23" customFormat="1" ht="32.1" customHeight="1">
      <c r="A279" s="37"/>
      <c r="B279" s="86"/>
      <c r="C279" s="87"/>
      <c r="D279" s="87"/>
      <c r="E279" s="87"/>
      <c r="F279" s="245"/>
      <c r="G279" s="88">
        <f t="shared" si="5"/>
        <v>0</v>
      </c>
    </row>
    <row r="280" spans="1:7" s="23" customFormat="1" ht="32.1" customHeight="1">
      <c r="A280" s="37"/>
      <c r="B280" s="86"/>
      <c r="C280" s="87"/>
      <c r="D280" s="87"/>
      <c r="E280" s="87"/>
      <c r="F280" s="245"/>
      <c r="G280" s="88">
        <f t="shared" si="5"/>
        <v>0</v>
      </c>
    </row>
    <row r="281" spans="1:7" s="23" customFormat="1" ht="32.1" customHeight="1">
      <c r="A281" s="37"/>
      <c r="B281" s="86"/>
      <c r="C281" s="87"/>
      <c r="D281" s="87"/>
      <c r="E281" s="87"/>
      <c r="F281" s="245"/>
      <c r="G281" s="88">
        <f t="shared" si="5"/>
        <v>0</v>
      </c>
    </row>
    <row r="282" spans="1:7" s="23" customFormat="1" ht="32.1" customHeight="1">
      <c r="A282" s="37"/>
      <c r="B282" s="86"/>
      <c r="C282" s="87"/>
      <c r="D282" s="87"/>
      <c r="E282" s="87"/>
      <c r="F282" s="245"/>
      <c r="G282" s="88">
        <f t="shared" si="5"/>
        <v>0</v>
      </c>
    </row>
    <row r="283" spans="1:7" s="23" customFormat="1" ht="32.1" customHeight="1">
      <c r="A283" s="37"/>
      <c r="B283" s="86"/>
      <c r="C283" s="87"/>
      <c r="D283" s="87"/>
      <c r="E283" s="87"/>
      <c r="F283" s="245"/>
      <c r="G283" s="88">
        <f t="shared" si="5"/>
        <v>0</v>
      </c>
    </row>
    <row r="284" spans="1:7" s="23" customFormat="1" ht="32.1" customHeight="1">
      <c r="A284" s="37"/>
      <c r="B284" s="86"/>
      <c r="C284" s="87"/>
      <c r="D284" s="87"/>
      <c r="E284" s="87"/>
      <c r="F284" s="245"/>
      <c r="G284" s="88">
        <f t="shared" si="5"/>
        <v>0</v>
      </c>
    </row>
    <row r="285" spans="1:7" s="23" customFormat="1" ht="32.1" customHeight="1">
      <c r="A285" s="37"/>
      <c r="B285" s="86"/>
      <c r="C285" s="87"/>
      <c r="D285" s="87"/>
      <c r="E285" s="87"/>
      <c r="F285" s="245"/>
      <c r="G285" s="88">
        <f t="shared" si="5"/>
        <v>0</v>
      </c>
    </row>
    <row r="286" spans="1:7" s="23" customFormat="1" ht="32.1" customHeight="1">
      <c r="A286" s="37"/>
      <c r="B286" s="86"/>
      <c r="C286" s="87"/>
      <c r="D286" s="87"/>
      <c r="E286" s="87"/>
      <c r="F286" s="245"/>
      <c r="G286" s="88">
        <f t="shared" si="5"/>
        <v>0</v>
      </c>
    </row>
    <row r="287" spans="1:7" s="23" customFormat="1" ht="32.1" customHeight="1">
      <c r="A287" s="37"/>
      <c r="B287" s="86"/>
      <c r="C287" s="87"/>
      <c r="D287" s="87"/>
      <c r="E287" s="87"/>
      <c r="F287" s="245"/>
      <c r="G287" s="88">
        <f t="shared" si="5"/>
        <v>0</v>
      </c>
    </row>
    <row r="288" spans="1:7" s="23" customFormat="1" ht="32.1" customHeight="1">
      <c r="A288" s="37"/>
      <c r="B288" s="86"/>
      <c r="C288" s="87"/>
      <c r="D288" s="87"/>
      <c r="E288" s="87"/>
      <c r="F288" s="245"/>
      <c r="G288" s="88">
        <f t="shared" si="5"/>
        <v>0</v>
      </c>
    </row>
    <row r="289" spans="1:7" s="23" customFormat="1" ht="32.1" customHeight="1">
      <c r="A289" s="37"/>
      <c r="B289" s="86"/>
      <c r="C289" s="87"/>
      <c r="D289" s="87"/>
      <c r="E289" s="87"/>
      <c r="F289" s="245"/>
      <c r="G289" s="88">
        <f t="shared" si="5"/>
        <v>0</v>
      </c>
    </row>
    <row r="290" spans="1:7" s="23" customFormat="1" ht="32.1" customHeight="1">
      <c r="A290" s="37"/>
      <c r="B290" s="86"/>
      <c r="C290" s="87"/>
      <c r="D290" s="87"/>
      <c r="E290" s="87"/>
      <c r="F290" s="245"/>
      <c r="G290" s="88">
        <f t="shared" si="5"/>
        <v>0</v>
      </c>
    </row>
    <row r="291" spans="1:7" s="23" customFormat="1" ht="32.1" customHeight="1">
      <c r="A291" s="37"/>
      <c r="B291" s="86"/>
      <c r="C291" s="87"/>
      <c r="D291" s="87"/>
      <c r="E291" s="87"/>
      <c r="F291" s="245"/>
      <c r="G291" s="88">
        <f t="shared" si="5"/>
        <v>0</v>
      </c>
    </row>
    <row r="292" spans="1:7" s="23" customFormat="1" ht="32.1" customHeight="1">
      <c r="A292" s="37"/>
      <c r="B292" s="86"/>
      <c r="C292" s="87"/>
      <c r="D292" s="87"/>
      <c r="E292" s="87"/>
      <c r="F292" s="245"/>
      <c r="G292" s="88">
        <f t="shared" si="5"/>
        <v>0</v>
      </c>
    </row>
    <row r="293" spans="1:7" s="23" customFormat="1" ht="32.1" customHeight="1">
      <c r="A293" s="37"/>
      <c r="B293" s="86"/>
      <c r="C293" s="87"/>
      <c r="D293" s="87"/>
      <c r="E293" s="87"/>
      <c r="F293" s="245"/>
      <c r="G293" s="88">
        <f t="shared" si="5"/>
        <v>0</v>
      </c>
    </row>
    <row r="294" spans="1:7" s="23" customFormat="1" ht="32.1" customHeight="1">
      <c r="A294" s="37"/>
      <c r="B294" s="86"/>
      <c r="C294" s="87"/>
      <c r="D294" s="87"/>
      <c r="E294" s="87"/>
      <c r="F294" s="245"/>
      <c r="G294" s="88">
        <f t="shared" si="5"/>
        <v>0</v>
      </c>
    </row>
    <row r="295" spans="1:7" s="23" customFormat="1" ht="32.1" customHeight="1">
      <c r="A295" s="37"/>
      <c r="B295" s="86"/>
      <c r="C295" s="87"/>
      <c r="D295" s="87"/>
      <c r="E295" s="87"/>
      <c r="F295" s="245"/>
      <c r="G295" s="88">
        <f t="shared" si="5"/>
        <v>0</v>
      </c>
    </row>
    <row r="296" spans="1:7" s="23" customFormat="1" ht="32.1" customHeight="1">
      <c r="A296" s="37"/>
      <c r="B296" s="86"/>
      <c r="C296" s="87"/>
      <c r="D296" s="87"/>
      <c r="E296" s="87"/>
      <c r="F296" s="245"/>
      <c r="G296" s="88">
        <f t="shared" si="5"/>
        <v>0</v>
      </c>
    </row>
    <row r="297" spans="1:7" s="23" customFormat="1" ht="32.1" customHeight="1">
      <c r="A297" s="37"/>
      <c r="B297" s="86"/>
      <c r="C297" s="87"/>
      <c r="D297" s="87"/>
      <c r="E297" s="87"/>
      <c r="F297" s="245"/>
      <c r="G297" s="88">
        <f t="shared" si="5"/>
        <v>0</v>
      </c>
    </row>
    <row r="298" spans="1:7" s="23" customFormat="1" ht="32.1" customHeight="1">
      <c r="A298" s="37"/>
      <c r="B298" s="86"/>
      <c r="C298" s="87"/>
      <c r="D298" s="87"/>
      <c r="E298" s="87"/>
      <c r="F298" s="245"/>
      <c r="G298" s="88">
        <f t="shared" si="5"/>
        <v>0</v>
      </c>
    </row>
    <row r="299" spans="1:7" s="23" customFormat="1" ht="32.1" customHeight="1">
      <c r="A299" s="37"/>
      <c r="B299" s="86"/>
      <c r="C299" s="87"/>
      <c r="D299" s="87"/>
      <c r="E299" s="87"/>
      <c r="F299" s="245"/>
      <c r="G299" s="88">
        <f t="shared" si="5"/>
        <v>0</v>
      </c>
    </row>
    <row r="300" spans="1:7" s="23" customFormat="1" ht="32.1" customHeight="1">
      <c r="A300" s="37"/>
      <c r="B300" s="86"/>
      <c r="C300" s="87"/>
      <c r="D300" s="87"/>
      <c r="E300" s="87"/>
      <c r="F300" s="245"/>
      <c r="G300" s="88">
        <f t="shared" si="5"/>
        <v>0</v>
      </c>
    </row>
    <row r="301" spans="1:7" s="23" customFormat="1" ht="32.1" customHeight="1">
      <c r="A301" s="37"/>
      <c r="B301" s="86"/>
      <c r="C301" s="87"/>
      <c r="D301" s="87"/>
      <c r="E301" s="87"/>
      <c r="F301" s="245"/>
      <c r="G301" s="88">
        <f t="shared" si="5"/>
        <v>0</v>
      </c>
    </row>
    <row r="302" spans="1:7" s="23" customFormat="1" ht="32.1" customHeight="1">
      <c r="A302" s="37"/>
      <c r="B302" s="86"/>
      <c r="C302" s="87"/>
      <c r="D302" s="87"/>
      <c r="E302" s="87"/>
      <c r="F302" s="245"/>
      <c r="G302" s="88">
        <f t="shared" si="5"/>
        <v>0</v>
      </c>
    </row>
    <row r="303" spans="1:7" s="23" customFormat="1" ht="32.1" customHeight="1">
      <c r="A303" s="37"/>
      <c r="B303" s="86"/>
      <c r="C303" s="87"/>
      <c r="D303" s="87"/>
      <c r="E303" s="87"/>
      <c r="F303" s="245"/>
      <c r="G303" s="88">
        <f t="shared" si="5"/>
        <v>0</v>
      </c>
    </row>
    <row r="304" spans="1:7" s="23" customFormat="1" ht="32.1" customHeight="1">
      <c r="A304" s="37"/>
      <c r="B304" s="86"/>
      <c r="C304" s="87"/>
      <c r="D304" s="87"/>
      <c r="E304" s="87"/>
      <c r="F304" s="245"/>
      <c r="G304" s="88">
        <f t="shared" si="5"/>
        <v>0</v>
      </c>
    </row>
    <row r="305" spans="1:7" s="23" customFormat="1" ht="32.1" customHeight="1">
      <c r="A305" s="37"/>
      <c r="B305" s="86"/>
      <c r="C305" s="87"/>
      <c r="D305" s="87"/>
      <c r="E305" s="87"/>
      <c r="F305" s="245"/>
      <c r="G305" s="88">
        <f t="shared" si="5"/>
        <v>0</v>
      </c>
    </row>
    <row r="306" spans="1:7" s="23" customFormat="1" ht="32.1" customHeight="1">
      <c r="A306" s="37"/>
      <c r="B306" s="86"/>
      <c r="C306" s="87"/>
      <c r="D306" s="87"/>
      <c r="E306" s="87"/>
      <c r="F306" s="245"/>
      <c r="G306" s="88">
        <f t="shared" si="5"/>
        <v>0</v>
      </c>
    </row>
    <row r="307" spans="1:7" s="23" customFormat="1" ht="32.1" customHeight="1">
      <c r="A307" s="37"/>
      <c r="B307" s="86"/>
      <c r="C307" s="87"/>
      <c r="D307" s="87"/>
      <c r="E307" s="87"/>
      <c r="F307" s="245"/>
      <c r="G307" s="88">
        <f t="shared" si="5"/>
        <v>0</v>
      </c>
    </row>
    <row r="308" spans="1:7" s="23" customFormat="1" ht="32.1" customHeight="1">
      <c r="A308" s="37"/>
      <c r="B308" s="86"/>
      <c r="C308" s="87"/>
      <c r="D308" s="87"/>
      <c r="E308" s="87"/>
      <c r="F308" s="245"/>
      <c r="G308" s="88">
        <f t="shared" si="5"/>
        <v>0</v>
      </c>
    </row>
    <row r="309" spans="1:7" s="23" customFormat="1" ht="32.1" customHeight="1">
      <c r="A309" s="37"/>
      <c r="B309" s="86"/>
      <c r="C309" s="87"/>
      <c r="D309" s="87"/>
      <c r="E309" s="87"/>
      <c r="F309" s="245"/>
      <c r="G309" s="88">
        <f t="shared" si="5"/>
        <v>0</v>
      </c>
    </row>
    <row r="310" spans="1:7" s="23" customFormat="1" ht="32.1" customHeight="1">
      <c r="A310" s="37"/>
      <c r="B310" s="86"/>
      <c r="C310" s="87"/>
      <c r="D310" s="87"/>
      <c r="E310" s="87"/>
      <c r="F310" s="245"/>
      <c r="G310" s="88">
        <f t="shared" si="5"/>
        <v>0</v>
      </c>
    </row>
    <row r="311" spans="1:7" s="23" customFormat="1" ht="32.1" customHeight="1">
      <c r="A311" s="37"/>
      <c r="B311" s="86"/>
      <c r="C311" s="87"/>
      <c r="D311" s="87"/>
      <c r="E311" s="87"/>
      <c r="F311" s="245"/>
      <c r="G311" s="88">
        <f t="shared" si="5"/>
        <v>0</v>
      </c>
    </row>
    <row r="312" spans="1:7" s="23" customFormat="1" ht="32.1" customHeight="1">
      <c r="A312" s="37"/>
      <c r="B312" s="86"/>
      <c r="C312" s="87"/>
      <c r="D312" s="87"/>
      <c r="E312" s="87"/>
      <c r="F312" s="245"/>
      <c r="G312" s="88">
        <f t="shared" si="5"/>
        <v>0</v>
      </c>
    </row>
    <row r="313" spans="1:7" s="23" customFormat="1" ht="32.1" customHeight="1">
      <c r="A313" s="37"/>
      <c r="B313" s="86"/>
      <c r="C313" s="87"/>
      <c r="D313" s="87"/>
      <c r="E313" s="87"/>
      <c r="F313" s="245"/>
      <c r="G313" s="88">
        <f t="shared" si="5"/>
        <v>0</v>
      </c>
    </row>
    <row r="314" spans="1:7" s="23" customFormat="1" ht="32.1" customHeight="1">
      <c r="A314" s="37"/>
      <c r="B314" s="86"/>
      <c r="C314" s="87"/>
      <c r="D314" s="87"/>
      <c r="E314" s="87"/>
      <c r="F314" s="245"/>
      <c r="G314" s="88">
        <f t="shared" si="5"/>
        <v>0</v>
      </c>
    </row>
    <row r="315" spans="1:7" s="23" customFormat="1" ht="32.1" customHeight="1">
      <c r="A315" s="37"/>
      <c r="B315" s="86"/>
      <c r="C315" s="87"/>
      <c r="D315" s="87"/>
      <c r="E315" s="87"/>
      <c r="F315" s="245"/>
      <c r="G315" s="88">
        <f t="shared" si="5"/>
        <v>0</v>
      </c>
    </row>
    <row r="316" spans="1:7" s="23" customFormat="1" ht="32.1" customHeight="1">
      <c r="A316" s="37"/>
      <c r="B316" s="86"/>
      <c r="C316" s="87"/>
      <c r="D316" s="87"/>
      <c r="E316" s="87"/>
      <c r="F316" s="245"/>
      <c r="G316" s="88">
        <f t="shared" si="5"/>
        <v>0</v>
      </c>
    </row>
    <row r="317" spans="1:7" s="23" customFormat="1" ht="32.1" customHeight="1">
      <c r="A317" s="37"/>
      <c r="B317" s="86"/>
      <c r="C317" s="87"/>
      <c r="D317" s="87"/>
      <c r="E317" s="87"/>
      <c r="F317" s="245"/>
      <c r="G317" s="88">
        <f t="shared" si="5"/>
        <v>0</v>
      </c>
    </row>
    <row r="318" spans="1:7" s="23" customFormat="1" ht="32.1" customHeight="1">
      <c r="A318" s="37"/>
      <c r="B318" s="86"/>
      <c r="C318" s="87"/>
      <c r="D318" s="87"/>
      <c r="E318" s="87"/>
      <c r="F318" s="245"/>
      <c r="G318" s="88">
        <f t="shared" si="5"/>
        <v>0</v>
      </c>
    </row>
    <row r="319" spans="1:7" s="23" customFormat="1" ht="32.1" customHeight="1">
      <c r="A319" s="37"/>
      <c r="B319" s="86"/>
      <c r="C319" s="87"/>
      <c r="D319" s="87"/>
      <c r="E319" s="87"/>
      <c r="F319" s="245"/>
      <c r="G319" s="88">
        <f t="shared" si="5"/>
        <v>0</v>
      </c>
    </row>
    <row r="320" spans="1:7" s="23" customFormat="1" ht="32.1" customHeight="1">
      <c r="A320" s="37"/>
      <c r="B320" s="86"/>
      <c r="C320" s="87"/>
      <c r="D320" s="87"/>
      <c r="E320" s="87"/>
      <c r="F320" s="245"/>
      <c r="G320" s="88">
        <f t="shared" si="5"/>
        <v>0</v>
      </c>
    </row>
    <row r="321" spans="1:7" s="23" customFormat="1" ht="32.1" customHeight="1">
      <c r="A321" s="37"/>
      <c r="B321" s="86"/>
      <c r="C321" s="87"/>
      <c r="D321" s="87"/>
      <c r="E321" s="87"/>
      <c r="F321" s="245"/>
      <c r="G321" s="88">
        <f t="shared" si="5"/>
        <v>0</v>
      </c>
    </row>
    <row r="322" spans="1:7" s="23" customFormat="1" ht="32.1" customHeight="1">
      <c r="A322" s="37"/>
      <c r="B322" s="86"/>
      <c r="C322" s="87"/>
      <c r="D322" s="87"/>
      <c r="E322" s="87"/>
      <c r="F322" s="245"/>
      <c r="G322" s="88">
        <f t="shared" si="5"/>
        <v>0</v>
      </c>
    </row>
    <row r="323" spans="1:7" s="23" customFormat="1" ht="32.1" customHeight="1">
      <c r="A323" s="37"/>
      <c r="B323" s="86"/>
      <c r="C323" s="87"/>
      <c r="D323" s="87"/>
      <c r="E323" s="87"/>
      <c r="F323" s="245"/>
      <c r="G323" s="88">
        <f t="shared" si="5"/>
        <v>0</v>
      </c>
    </row>
    <row r="324" spans="1:7" s="23" customFormat="1" ht="32.1" customHeight="1">
      <c r="A324" s="37"/>
      <c r="B324" s="86"/>
      <c r="C324" s="87"/>
      <c r="D324" s="87"/>
      <c r="E324" s="87"/>
      <c r="F324" s="245"/>
      <c r="G324" s="88">
        <f t="shared" si="5"/>
        <v>0</v>
      </c>
    </row>
    <row r="325" spans="1:7" s="23" customFormat="1" ht="32.1" customHeight="1">
      <c r="A325" s="37"/>
      <c r="B325" s="86"/>
      <c r="C325" s="87"/>
      <c r="D325" s="87"/>
      <c r="E325" s="87"/>
      <c r="F325" s="245"/>
      <c r="G325" s="88">
        <f t="shared" si="5"/>
        <v>0</v>
      </c>
    </row>
    <row r="326" spans="1:7" s="23" customFormat="1" ht="32.1" customHeight="1">
      <c r="A326" s="37"/>
      <c r="B326" s="86"/>
      <c r="C326" s="87"/>
      <c r="D326" s="87"/>
      <c r="E326" s="87"/>
      <c r="F326" s="245"/>
      <c r="G326" s="88">
        <f t="shared" si="5"/>
        <v>0</v>
      </c>
    </row>
    <row r="327" spans="1:7" s="23" customFormat="1" ht="32.1" customHeight="1">
      <c r="A327" s="37"/>
      <c r="B327" s="86"/>
      <c r="C327" s="87"/>
      <c r="D327" s="87"/>
      <c r="E327" s="87"/>
      <c r="F327" s="245"/>
      <c r="G327" s="88">
        <f t="shared" si="5"/>
        <v>0</v>
      </c>
    </row>
    <row r="328" spans="1:7" s="23" customFormat="1" ht="32.1" customHeight="1">
      <c r="A328" s="37"/>
      <c r="B328" s="86"/>
      <c r="C328" s="87"/>
      <c r="D328" s="87"/>
      <c r="E328" s="87"/>
      <c r="F328" s="245"/>
      <c r="G328" s="88">
        <f t="shared" si="5"/>
        <v>0</v>
      </c>
    </row>
    <row r="329" spans="1:7" s="23" customFormat="1" ht="32.1" customHeight="1">
      <c r="A329" s="37"/>
      <c r="B329" s="86"/>
      <c r="C329" s="87"/>
      <c r="D329" s="87"/>
      <c r="E329" s="87"/>
      <c r="F329" s="245"/>
      <c r="G329" s="88">
        <f t="shared" si="5"/>
        <v>0</v>
      </c>
    </row>
    <row r="330" spans="1:7" s="23" customFormat="1" ht="32.1" customHeight="1">
      <c r="A330" s="37"/>
      <c r="B330" s="86"/>
      <c r="C330" s="87"/>
      <c r="D330" s="87"/>
      <c r="E330" s="87"/>
      <c r="F330" s="245"/>
      <c r="G330" s="88">
        <f t="shared" si="5"/>
        <v>0</v>
      </c>
    </row>
    <row r="331" spans="1:7" s="23" customFormat="1" ht="32.1" customHeight="1">
      <c r="A331" s="37"/>
      <c r="B331" s="86"/>
      <c r="C331" s="87"/>
      <c r="D331" s="87"/>
      <c r="E331" s="87"/>
      <c r="F331" s="245"/>
      <c r="G331" s="88">
        <f t="shared" si="5"/>
        <v>0</v>
      </c>
    </row>
    <row r="332" spans="1:7" s="23" customFormat="1" ht="32.1" customHeight="1">
      <c r="A332" s="37"/>
      <c r="B332" s="86"/>
      <c r="C332" s="87"/>
      <c r="D332" s="87"/>
      <c r="E332" s="87"/>
      <c r="F332" s="245"/>
      <c r="G332" s="88">
        <f t="shared" si="5"/>
        <v>0</v>
      </c>
    </row>
    <row r="333" spans="1:7" s="23" customFormat="1" ht="32.1" customHeight="1">
      <c r="A333" s="37"/>
      <c r="B333" s="86"/>
      <c r="C333" s="87"/>
      <c r="D333" s="87"/>
      <c r="E333" s="87"/>
      <c r="F333" s="245"/>
      <c r="G333" s="88">
        <f t="shared" si="5"/>
        <v>0</v>
      </c>
    </row>
    <row r="334" spans="1:7" s="23" customFormat="1" ht="32.1" customHeight="1">
      <c r="A334" s="37"/>
      <c r="B334" s="86"/>
      <c r="C334" s="87"/>
      <c r="D334" s="87"/>
      <c r="E334" s="87"/>
      <c r="F334" s="245"/>
      <c r="G334" s="88">
        <f t="shared" si="5"/>
        <v>0</v>
      </c>
    </row>
    <row r="335" spans="1:7" s="23" customFormat="1" ht="32.1" customHeight="1">
      <c r="A335" s="37"/>
      <c r="B335" s="86"/>
      <c r="C335" s="87"/>
      <c r="D335" s="87"/>
      <c r="E335" s="87"/>
      <c r="F335" s="245"/>
      <c r="G335" s="88">
        <f t="shared" si="5"/>
        <v>0</v>
      </c>
    </row>
    <row r="336" spans="1:7" s="23" customFormat="1" ht="32.1" customHeight="1">
      <c r="A336" s="37"/>
      <c r="B336" s="86"/>
      <c r="C336" s="87"/>
      <c r="D336" s="87"/>
      <c r="E336" s="87"/>
      <c r="F336" s="245"/>
      <c r="G336" s="88">
        <f t="shared" si="5"/>
        <v>0</v>
      </c>
    </row>
    <row r="337" spans="1:7" s="23" customFormat="1" ht="32.1" customHeight="1">
      <c r="A337" s="37"/>
      <c r="B337" s="86"/>
      <c r="C337" s="87"/>
      <c r="D337" s="87"/>
      <c r="E337" s="87"/>
      <c r="F337" s="245"/>
      <c r="G337" s="88">
        <f t="shared" si="5"/>
        <v>0</v>
      </c>
    </row>
    <row r="338" spans="1:7" s="23" customFormat="1" ht="32.1" customHeight="1">
      <c r="A338" s="37"/>
      <c r="B338" s="86"/>
      <c r="C338" s="87"/>
      <c r="D338" s="87"/>
      <c r="E338" s="87"/>
      <c r="F338" s="245"/>
      <c r="G338" s="88">
        <f t="shared" si="5"/>
        <v>0</v>
      </c>
    </row>
    <row r="339" spans="1:7" s="23" customFormat="1" ht="32.1" customHeight="1">
      <c r="A339" s="37"/>
      <c r="B339" s="86"/>
      <c r="C339" s="87"/>
      <c r="D339" s="87"/>
      <c r="E339" s="87"/>
      <c r="F339" s="245"/>
      <c r="G339" s="88">
        <f t="shared" si="5"/>
        <v>0</v>
      </c>
    </row>
    <row r="340" spans="1:7" s="23" customFormat="1" ht="32.1" customHeight="1">
      <c r="A340" s="37"/>
      <c r="B340" s="86"/>
      <c r="C340" s="87"/>
      <c r="D340" s="87"/>
      <c r="E340" s="87"/>
      <c r="F340" s="245"/>
      <c r="G340" s="88">
        <f t="shared" si="5"/>
        <v>0</v>
      </c>
    </row>
    <row r="341" spans="1:7" s="23" customFormat="1" ht="32.1" customHeight="1">
      <c r="A341" s="37"/>
      <c r="B341" s="86"/>
      <c r="C341" s="87"/>
      <c r="D341" s="87"/>
      <c r="E341" s="87"/>
      <c r="F341" s="245"/>
      <c r="G341" s="88">
        <f t="shared" ref="G341:G404" si="6">C341-D341+(E341+F341)</f>
        <v>0</v>
      </c>
    </row>
    <row r="342" spans="1:7" s="23" customFormat="1" ht="32.1" customHeight="1">
      <c r="A342" s="37"/>
      <c r="B342" s="86"/>
      <c r="C342" s="87"/>
      <c r="D342" s="87"/>
      <c r="E342" s="87"/>
      <c r="F342" s="245"/>
      <c r="G342" s="88">
        <f t="shared" si="6"/>
        <v>0</v>
      </c>
    </row>
    <row r="343" spans="1:7" s="23" customFormat="1" ht="32.1" customHeight="1">
      <c r="A343" s="37"/>
      <c r="B343" s="86"/>
      <c r="C343" s="87"/>
      <c r="D343" s="87"/>
      <c r="E343" s="87"/>
      <c r="F343" s="245"/>
      <c r="G343" s="88">
        <f t="shared" si="6"/>
        <v>0</v>
      </c>
    </row>
    <row r="344" spans="1:7" s="23" customFormat="1" ht="32.1" customHeight="1">
      <c r="A344" s="37"/>
      <c r="B344" s="86"/>
      <c r="C344" s="87"/>
      <c r="D344" s="87"/>
      <c r="E344" s="87"/>
      <c r="F344" s="245"/>
      <c r="G344" s="88">
        <f t="shared" si="6"/>
        <v>0</v>
      </c>
    </row>
    <row r="345" spans="1:7" s="23" customFormat="1" ht="32.1" customHeight="1">
      <c r="A345" s="37"/>
      <c r="B345" s="86"/>
      <c r="C345" s="87"/>
      <c r="D345" s="87"/>
      <c r="E345" s="87"/>
      <c r="F345" s="245"/>
      <c r="G345" s="88">
        <f t="shared" si="6"/>
        <v>0</v>
      </c>
    </row>
    <row r="346" spans="1:7" s="23" customFormat="1" ht="32.1" customHeight="1">
      <c r="A346" s="37"/>
      <c r="B346" s="86"/>
      <c r="C346" s="87"/>
      <c r="D346" s="87"/>
      <c r="E346" s="87"/>
      <c r="F346" s="245"/>
      <c r="G346" s="88">
        <f t="shared" si="6"/>
        <v>0</v>
      </c>
    </row>
    <row r="347" spans="1:7" s="23" customFormat="1" ht="32.1" customHeight="1">
      <c r="A347" s="37"/>
      <c r="B347" s="86"/>
      <c r="C347" s="87"/>
      <c r="D347" s="87"/>
      <c r="E347" s="87"/>
      <c r="F347" s="245"/>
      <c r="G347" s="88">
        <f t="shared" si="6"/>
        <v>0</v>
      </c>
    </row>
    <row r="348" spans="1:7" s="23" customFormat="1" ht="32.1" customHeight="1">
      <c r="A348" s="37"/>
      <c r="B348" s="86"/>
      <c r="C348" s="87"/>
      <c r="D348" s="87"/>
      <c r="E348" s="87"/>
      <c r="F348" s="245"/>
      <c r="G348" s="88">
        <f t="shared" si="6"/>
        <v>0</v>
      </c>
    </row>
    <row r="349" spans="1:7" s="23" customFormat="1" ht="32.1" customHeight="1">
      <c r="A349" s="37"/>
      <c r="B349" s="86"/>
      <c r="C349" s="87"/>
      <c r="D349" s="87"/>
      <c r="E349" s="87"/>
      <c r="F349" s="245"/>
      <c r="G349" s="88">
        <f t="shared" si="6"/>
        <v>0</v>
      </c>
    </row>
    <row r="350" spans="1:7" s="23" customFormat="1" ht="32.1" customHeight="1">
      <c r="A350" s="37"/>
      <c r="B350" s="86"/>
      <c r="C350" s="87"/>
      <c r="D350" s="87"/>
      <c r="E350" s="87"/>
      <c r="F350" s="245"/>
      <c r="G350" s="88">
        <f t="shared" si="6"/>
        <v>0</v>
      </c>
    </row>
    <row r="351" spans="1:7" s="23" customFormat="1" ht="32.1" customHeight="1">
      <c r="A351" s="37"/>
      <c r="B351" s="86"/>
      <c r="C351" s="87"/>
      <c r="D351" s="87"/>
      <c r="E351" s="87"/>
      <c r="F351" s="245"/>
      <c r="G351" s="88">
        <f t="shared" si="6"/>
        <v>0</v>
      </c>
    </row>
    <row r="352" spans="1:7" s="23" customFormat="1" ht="32.1" customHeight="1">
      <c r="A352" s="37"/>
      <c r="B352" s="86"/>
      <c r="C352" s="87"/>
      <c r="D352" s="87"/>
      <c r="E352" s="87"/>
      <c r="F352" s="245"/>
      <c r="G352" s="88">
        <f t="shared" si="6"/>
        <v>0</v>
      </c>
    </row>
    <row r="353" spans="1:7" s="23" customFormat="1" ht="32.1" customHeight="1">
      <c r="A353" s="37"/>
      <c r="B353" s="86"/>
      <c r="C353" s="87"/>
      <c r="D353" s="87"/>
      <c r="E353" s="87"/>
      <c r="F353" s="245"/>
      <c r="G353" s="88">
        <f t="shared" si="6"/>
        <v>0</v>
      </c>
    </row>
    <row r="354" spans="1:7" s="23" customFormat="1" ht="32.1" customHeight="1">
      <c r="A354" s="37"/>
      <c r="B354" s="86"/>
      <c r="C354" s="87"/>
      <c r="D354" s="87"/>
      <c r="E354" s="87"/>
      <c r="F354" s="245"/>
      <c r="G354" s="88">
        <f t="shared" si="6"/>
        <v>0</v>
      </c>
    </row>
    <row r="355" spans="1:7" s="23" customFormat="1" ht="32.1" customHeight="1">
      <c r="A355" s="37"/>
      <c r="B355" s="86"/>
      <c r="C355" s="87"/>
      <c r="D355" s="87"/>
      <c r="E355" s="87"/>
      <c r="F355" s="245"/>
      <c r="G355" s="88">
        <f t="shared" si="6"/>
        <v>0</v>
      </c>
    </row>
    <row r="356" spans="1:7" s="23" customFormat="1" ht="32.1" customHeight="1">
      <c r="A356" s="37"/>
      <c r="B356" s="86"/>
      <c r="C356" s="87"/>
      <c r="D356" s="87"/>
      <c r="E356" s="87"/>
      <c r="F356" s="245"/>
      <c r="G356" s="88">
        <f t="shared" si="6"/>
        <v>0</v>
      </c>
    </row>
    <row r="357" spans="1:7" s="23" customFormat="1" ht="32.1" customHeight="1">
      <c r="A357" s="37"/>
      <c r="B357" s="86"/>
      <c r="C357" s="87"/>
      <c r="D357" s="87"/>
      <c r="E357" s="87"/>
      <c r="F357" s="245"/>
      <c r="G357" s="88">
        <f t="shared" si="6"/>
        <v>0</v>
      </c>
    </row>
    <row r="358" spans="1:7" s="23" customFormat="1" ht="32.1" customHeight="1">
      <c r="A358" s="37"/>
      <c r="B358" s="86"/>
      <c r="C358" s="87"/>
      <c r="D358" s="87"/>
      <c r="E358" s="87"/>
      <c r="F358" s="245"/>
      <c r="G358" s="88">
        <f t="shared" si="6"/>
        <v>0</v>
      </c>
    </row>
    <row r="359" spans="1:7" s="23" customFormat="1" ht="32.1" customHeight="1">
      <c r="A359" s="37"/>
      <c r="B359" s="86"/>
      <c r="C359" s="87"/>
      <c r="D359" s="87"/>
      <c r="E359" s="87"/>
      <c r="F359" s="245"/>
      <c r="G359" s="88">
        <f t="shared" si="6"/>
        <v>0</v>
      </c>
    </row>
    <row r="360" spans="1:7" s="23" customFormat="1" ht="32.1" customHeight="1">
      <c r="A360" s="37"/>
      <c r="B360" s="86"/>
      <c r="C360" s="87"/>
      <c r="D360" s="87"/>
      <c r="E360" s="87"/>
      <c r="F360" s="245"/>
      <c r="G360" s="88">
        <f t="shared" si="6"/>
        <v>0</v>
      </c>
    </row>
    <row r="361" spans="1:7" s="23" customFormat="1" ht="32.1" customHeight="1">
      <c r="A361" s="37"/>
      <c r="B361" s="86"/>
      <c r="C361" s="87"/>
      <c r="D361" s="87"/>
      <c r="E361" s="87"/>
      <c r="F361" s="245"/>
      <c r="G361" s="88">
        <f t="shared" si="6"/>
        <v>0</v>
      </c>
    </row>
    <row r="362" spans="1:7" s="23" customFormat="1" ht="32.1" customHeight="1">
      <c r="A362" s="37"/>
      <c r="B362" s="86"/>
      <c r="C362" s="87"/>
      <c r="D362" s="87"/>
      <c r="E362" s="87"/>
      <c r="F362" s="245"/>
      <c r="G362" s="88">
        <f t="shared" si="6"/>
        <v>0</v>
      </c>
    </row>
    <row r="363" spans="1:7" s="23" customFormat="1" ht="32.1" customHeight="1">
      <c r="A363" s="37"/>
      <c r="B363" s="86"/>
      <c r="C363" s="87"/>
      <c r="D363" s="87"/>
      <c r="E363" s="87"/>
      <c r="F363" s="245"/>
      <c r="G363" s="88">
        <f t="shared" si="6"/>
        <v>0</v>
      </c>
    </row>
    <row r="364" spans="1:7" s="23" customFormat="1" ht="32.1" customHeight="1">
      <c r="A364" s="37"/>
      <c r="B364" s="86"/>
      <c r="C364" s="87"/>
      <c r="D364" s="87"/>
      <c r="E364" s="87"/>
      <c r="F364" s="245"/>
      <c r="G364" s="88">
        <f t="shared" si="6"/>
        <v>0</v>
      </c>
    </row>
    <row r="365" spans="1:7" s="23" customFormat="1" ht="32.1" customHeight="1">
      <c r="A365" s="37"/>
      <c r="B365" s="86"/>
      <c r="C365" s="87"/>
      <c r="D365" s="87"/>
      <c r="E365" s="87"/>
      <c r="F365" s="245"/>
      <c r="G365" s="88">
        <f t="shared" si="6"/>
        <v>0</v>
      </c>
    </row>
    <row r="366" spans="1:7" s="23" customFormat="1" ht="32.1" customHeight="1">
      <c r="A366" s="37"/>
      <c r="B366" s="86"/>
      <c r="C366" s="87"/>
      <c r="D366" s="87"/>
      <c r="E366" s="87"/>
      <c r="F366" s="245"/>
      <c r="G366" s="88">
        <f t="shared" si="6"/>
        <v>0</v>
      </c>
    </row>
    <row r="367" spans="1:7" s="23" customFormat="1" ht="32.1" customHeight="1">
      <c r="A367" s="37"/>
      <c r="B367" s="86"/>
      <c r="C367" s="87"/>
      <c r="D367" s="87"/>
      <c r="E367" s="87"/>
      <c r="F367" s="245"/>
      <c r="G367" s="88">
        <f t="shared" si="6"/>
        <v>0</v>
      </c>
    </row>
    <row r="368" spans="1:7" s="23" customFormat="1" ht="32.1" customHeight="1">
      <c r="A368" s="37"/>
      <c r="B368" s="86"/>
      <c r="C368" s="87"/>
      <c r="D368" s="87"/>
      <c r="E368" s="87"/>
      <c r="F368" s="245"/>
      <c r="G368" s="88">
        <f t="shared" si="6"/>
        <v>0</v>
      </c>
    </row>
    <row r="369" spans="1:7" s="23" customFormat="1" ht="32.1" customHeight="1">
      <c r="A369" s="37"/>
      <c r="B369" s="86"/>
      <c r="C369" s="87"/>
      <c r="D369" s="87"/>
      <c r="E369" s="87"/>
      <c r="F369" s="245"/>
      <c r="G369" s="88">
        <f t="shared" si="6"/>
        <v>0</v>
      </c>
    </row>
    <row r="370" spans="1:7" s="23" customFormat="1" ht="32.1" customHeight="1">
      <c r="A370" s="37"/>
      <c r="B370" s="86"/>
      <c r="C370" s="87"/>
      <c r="D370" s="87"/>
      <c r="E370" s="87"/>
      <c r="F370" s="245"/>
      <c r="G370" s="88">
        <f t="shared" si="6"/>
        <v>0</v>
      </c>
    </row>
    <row r="371" spans="1:7" s="23" customFormat="1" ht="32.1" customHeight="1">
      <c r="A371" s="37"/>
      <c r="B371" s="86"/>
      <c r="C371" s="87"/>
      <c r="D371" s="87"/>
      <c r="E371" s="87"/>
      <c r="F371" s="245"/>
      <c r="G371" s="88">
        <f t="shared" si="6"/>
        <v>0</v>
      </c>
    </row>
    <row r="372" spans="1:7" s="23" customFormat="1" ht="32.1" customHeight="1">
      <c r="A372" s="37"/>
      <c r="B372" s="86"/>
      <c r="C372" s="87"/>
      <c r="D372" s="87"/>
      <c r="E372" s="87"/>
      <c r="F372" s="245"/>
      <c r="G372" s="88">
        <f t="shared" si="6"/>
        <v>0</v>
      </c>
    </row>
    <row r="373" spans="1:7" s="23" customFormat="1" ht="32.1" customHeight="1">
      <c r="A373" s="37"/>
      <c r="B373" s="86"/>
      <c r="C373" s="87"/>
      <c r="D373" s="87"/>
      <c r="E373" s="87"/>
      <c r="F373" s="245"/>
      <c r="G373" s="88">
        <f t="shared" si="6"/>
        <v>0</v>
      </c>
    </row>
    <row r="374" spans="1:7" s="23" customFormat="1" ht="32.1" customHeight="1">
      <c r="A374" s="37"/>
      <c r="B374" s="86"/>
      <c r="C374" s="87"/>
      <c r="D374" s="87"/>
      <c r="E374" s="87"/>
      <c r="F374" s="245"/>
      <c r="G374" s="88">
        <f t="shared" si="6"/>
        <v>0</v>
      </c>
    </row>
    <row r="375" spans="1:7" s="23" customFormat="1" ht="32.1" customHeight="1">
      <c r="A375" s="37"/>
      <c r="B375" s="86"/>
      <c r="C375" s="87"/>
      <c r="D375" s="87"/>
      <c r="E375" s="87"/>
      <c r="F375" s="245"/>
      <c r="G375" s="88">
        <f t="shared" si="6"/>
        <v>0</v>
      </c>
    </row>
    <row r="376" spans="1:7" s="23" customFormat="1" ht="32.1" customHeight="1">
      <c r="A376" s="37"/>
      <c r="B376" s="86"/>
      <c r="C376" s="87"/>
      <c r="D376" s="87"/>
      <c r="E376" s="87"/>
      <c r="F376" s="245"/>
      <c r="G376" s="88">
        <f t="shared" si="6"/>
        <v>0</v>
      </c>
    </row>
    <row r="377" spans="1:7" s="23" customFormat="1" ht="32.1" customHeight="1">
      <c r="A377" s="37"/>
      <c r="B377" s="86"/>
      <c r="C377" s="87"/>
      <c r="D377" s="87"/>
      <c r="E377" s="87"/>
      <c r="F377" s="245"/>
      <c r="G377" s="88">
        <f t="shared" si="6"/>
        <v>0</v>
      </c>
    </row>
    <row r="378" spans="1:7" s="23" customFormat="1" ht="32.1" customHeight="1">
      <c r="A378" s="37"/>
      <c r="B378" s="86"/>
      <c r="C378" s="87"/>
      <c r="D378" s="87"/>
      <c r="E378" s="87"/>
      <c r="F378" s="245"/>
      <c r="G378" s="88">
        <f t="shared" si="6"/>
        <v>0</v>
      </c>
    </row>
    <row r="379" spans="1:7" s="23" customFormat="1" ht="32.1" customHeight="1">
      <c r="A379" s="37"/>
      <c r="B379" s="86"/>
      <c r="C379" s="87"/>
      <c r="D379" s="87"/>
      <c r="E379" s="87"/>
      <c r="F379" s="245"/>
      <c r="G379" s="88">
        <f t="shared" si="6"/>
        <v>0</v>
      </c>
    </row>
    <row r="380" spans="1:7" s="23" customFormat="1" ht="32.1" customHeight="1">
      <c r="A380" s="37"/>
      <c r="B380" s="86"/>
      <c r="C380" s="87"/>
      <c r="D380" s="87"/>
      <c r="E380" s="87"/>
      <c r="F380" s="245"/>
      <c r="G380" s="88">
        <f t="shared" si="6"/>
        <v>0</v>
      </c>
    </row>
    <row r="381" spans="1:7" s="23" customFormat="1" ht="32.1" customHeight="1">
      <c r="A381" s="37"/>
      <c r="B381" s="86"/>
      <c r="C381" s="87"/>
      <c r="D381" s="87"/>
      <c r="E381" s="87"/>
      <c r="F381" s="245"/>
      <c r="G381" s="88">
        <f t="shared" si="6"/>
        <v>0</v>
      </c>
    </row>
    <row r="382" spans="1:7" s="23" customFormat="1" ht="32.1" customHeight="1">
      <c r="A382" s="37"/>
      <c r="B382" s="86"/>
      <c r="C382" s="87"/>
      <c r="D382" s="87"/>
      <c r="E382" s="87"/>
      <c r="F382" s="245"/>
      <c r="G382" s="88">
        <f t="shared" si="6"/>
        <v>0</v>
      </c>
    </row>
    <row r="383" spans="1:7" s="23" customFormat="1" ht="32.1" customHeight="1">
      <c r="A383" s="37"/>
      <c r="B383" s="86"/>
      <c r="C383" s="87"/>
      <c r="D383" s="87"/>
      <c r="E383" s="87"/>
      <c r="F383" s="245"/>
      <c r="G383" s="88">
        <f t="shared" si="6"/>
        <v>0</v>
      </c>
    </row>
    <row r="384" spans="1:7" s="23" customFormat="1" ht="32.1" customHeight="1">
      <c r="A384" s="37"/>
      <c r="B384" s="86"/>
      <c r="C384" s="87"/>
      <c r="D384" s="87"/>
      <c r="E384" s="87"/>
      <c r="F384" s="245"/>
      <c r="G384" s="88">
        <f t="shared" si="6"/>
        <v>0</v>
      </c>
    </row>
    <row r="385" spans="1:7" s="23" customFormat="1" ht="32.1" customHeight="1">
      <c r="A385" s="37"/>
      <c r="B385" s="86"/>
      <c r="C385" s="87"/>
      <c r="D385" s="87"/>
      <c r="E385" s="87"/>
      <c r="F385" s="245"/>
      <c r="G385" s="88">
        <f t="shared" si="6"/>
        <v>0</v>
      </c>
    </row>
    <row r="386" spans="1:7" s="23" customFormat="1" ht="32.1" customHeight="1">
      <c r="A386" s="37"/>
      <c r="B386" s="86"/>
      <c r="C386" s="87"/>
      <c r="D386" s="87"/>
      <c r="E386" s="87"/>
      <c r="F386" s="245"/>
      <c r="G386" s="88">
        <f t="shared" si="6"/>
        <v>0</v>
      </c>
    </row>
    <row r="387" spans="1:7" s="23" customFormat="1" ht="32.1" customHeight="1">
      <c r="A387" s="37"/>
      <c r="B387" s="86"/>
      <c r="C387" s="87"/>
      <c r="D387" s="87"/>
      <c r="E387" s="87"/>
      <c r="F387" s="245"/>
      <c r="G387" s="88">
        <f t="shared" si="6"/>
        <v>0</v>
      </c>
    </row>
    <row r="388" spans="1:7" s="23" customFormat="1" ht="32.1" customHeight="1">
      <c r="A388" s="37"/>
      <c r="B388" s="86"/>
      <c r="C388" s="87"/>
      <c r="D388" s="87"/>
      <c r="E388" s="87"/>
      <c r="F388" s="245"/>
      <c r="G388" s="88">
        <f t="shared" si="6"/>
        <v>0</v>
      </c>
    </row>
    <row r="389" spans="1:7" s="23" customFormat="1" ht="32.1" customHeight="1">
      <c r="A389" s="37"/>
      <c r="B389" s="86"/>
      <c r="C389" s="87"/>
      <c r="D389" s="87"/>
      <c r="E389" s="87"/>
      <c r="F389" s="245"/>
      <c r="G389" s="88">
        <f t="shared" si="6"/>
        <v>0</v>
      </c>
    </row>
    <row r="390" spans="1:7" s="23" customFormat="1" ht="32.1" customHeight="1">
      <c r="A390" s="37"/>
      <c r="B390" s="86"/>
      <c r="C390" s="87"/>
      <c r="D390" s="87"/>
      <c r="E390" s="87"/>
      <c r="F390" s="245"/>
      <c r="G390" s="88">
        <f t="shared" si="6"/>
        <v>0</v>
      </c>
    </row>
    <row r="391" spans="1:7" s="23" customFormat="1" ht="32.1" customHeight="1">
      <c r="A391" s="37"/>
      <c r="B391" s="86"/>
      <c r="C391" s="87"/>
      <c r="D391" s="87"/>
      <c r="E391" s="87"/>
      <c r="F391" s="245"/>
      <c r="G391" s="88">
        <f t="shared" si="6"/>
        <v>0</v>
      </c>
    </row>
    <row r="392" spans="1:7" s="23" customFormat="1" ht="32.1" customHeight="1">
      <c r="A392" s="37"/>
      <c r="B392" s="86"/>
      <c r="C392" s="87"/>
      <c r="D392" s="87"/>
      <c r="E392" s="87"/>
      <c r="F392" s="245"/>
      <c r="G392" s="88">
        <f t="shared" si="6"/>
        <v>0</v>
      </c>
    </row>
    <row r="393" spans="1:7" s="23" customFormat="1" ht="32.1" customHeight="1">
      <c r="A393" s="37"/>
      <c r="B393" s="86"/>
      <c r="C393" s="87"/>
      <c r="D393" s="87"/>
      <c r="E393" s="87"/>
      <c r="F393" s="245"/>
      <c r="G393" s="88">
        <f t="shared" si="6"/>
        <v>0</v>
      </c>
    </row>
    <row r="394" spans="1:7" s="23" customFormat="1" ht="32.1" customHeight="1">
      <c r="A394" s="37"/>
      <c r="B394" s="86"/>
      <c r="C394" s="87"/>
      <c r="D394" s="87"/>
      <c r="E394" s="87"/>
      <c r="F394" s="245"/>
      <c r="G394" s="88">
        <f t="shared" si="6"/>
        <v>0</v>
      </c>
    </row>
    <row r="395" spans="1:7" s="23" customFormat="1" ht="32.1" customHeight="1">
      <c r="A395" s="37"/>
      <c r="B395" s="86"/>
      <c r="C395" s="87"/>
      <c r="D395" s="87"/>
      <c r="E395" s="87"/>
      <c r="F395" s="245"/>
      <c r="G395" s="88">
        <f t="shared" si="6"/>
        <v>0</v>
      </c>
    </row>
    <row r="396" spans="1:7" s="23" customFormat="1" ht="32.1" customHeight="1">
      <c r="A396" s="37"/>
      <c r="B396" s="86"/>
      <c r="C396" s="87"/>
      <c r="D396" s="87"/>
      <c r="E396" s="87"/>
      <c r="F396" s="245"/>
      <c r="G396" s="88">
        <f t="shared" si="6"/>
        <v>0</v>
      </c>
    </row>
    <row r="397" spans="1:7" s="23" customFormat="1" ht="32.1" customHeight="1">
      <c r="A397" s="37"/>
      <c r="B397" s="86"/>
      <c r="C397" s="87"/>
      <c r="D397" s="87"/>
      <c r="E397" s="87"/>
      <c r="F397" s="245"/>
      <c r="G397" s="88">
        <f t="shared" si="6"/>
        <v>0</v>
      </c>
    </row>
    <row r="398" spans="1:7" s="23" customFormat="1" ht="32.1" customHeight="1">
      <c r="A398" s="37"/>
      <c r="B398" s="86"/>
      <c r="C398" s="87"/>
      <c r="D398" s="87"/>
      <c r="E398" s="87"/>
      <c r="F398" s="245"/>
      <c r="G398" s="88">
        <f t="shared" si="6"/>
        <v>0</v>
      </c>
    </row>
    <row r="399" spans="1:7" s="23" customFormat="1" ht="32.1" customHeight="1">
      <c r="A399" s="37"/>
      <c r="B399" s="86"/>
      <c r="C399" s="87"/>
      <c r="D399" s="87"/>
      <c r="E399" s="87"/>
      <c r="F399" s="245"/>
      <c r="G399" s="88">
        <f t="shared" si="6"/>
        <v>0</v>
      </c>
    </row>
    <row r="400" spans="1:7" s="23" customFormat="1" ht="32.1" customHeight="1">
      <c r="A400" s="37"/>
      <c r="B400" s="86"/>
      <c r="C400" s="87"/>
      <c r="D400" s="87"/>
      <c r="E400" s="87"/>
      <c r="F400" s="245"/>
      <c r="G400" s="88">
        <f t="shared" si="6"/>
        <v>0</v>
      </c>
    </row>
    <row r="401" spans="1:7" s="23" customFormat="1" ht="32.1" customHeight="1">
      <c r="A401" s="37"/>
      <c r="B401" s="86"/>
      <c r="C401" s="87"/>
      <c r="D401" s="87"/>
      <c r="E401" s="87"/>
      <c r="F401" s="245"/>
      <c r="G401" s="88">
        <f t="shared" si="6"/>
        <v>0</v>
      </c>
    </row>
    <row r="402" spans="1:7" s="23" customFormat="1" ht="32.1" customHeight="1">
      <c r="A402" s="37"/>
      <c r="B402" s="86"/>
      <c r="C402" s="87"/>
      <c r="D402" s="87"/>
      <c r="E402" s="87"/>
      <c r="F402" s="245"/>
      <c r="G402" s="88">
        <f t="shared" si="6"/>
        <v>0</v>
      </c>
    </row>
    <row r="403" spans="1:7" s="23" customFormat="1" ht="32.1" customHeight="1">
      <c r="A403" s="37"/>
      <c r="B403" s="86"/>
      <c r="C403" s="87"/>
      <c r="D403" s="87"/>
      <c r="E403" s="87"/>
      <c r="F403" s="245"/>
      <c r="G403" s="88">
        <f t="shared" si="6"/>
        <v>0</v>
      </c>
    </row>
    <row r="404" spans="1:7" s="23" customFormat="1" ht="32.1" customHeight="1">
      <c r="A404" s="37"/>
      <c r="B404" s="86"/>
      <c r="C404" s="87"/>
      <c r="D404" s="87"/>
      <c r="E404" s="87"/>
      <c r="F404" s="245"/>
      <c r="G404" s="88">
        <f t="shared" si="6"/>
        <v>0</v>
      </c>
    </row>
    <row r="405" spans="1:7" s="23" customFormat="1" ht="32.1" customHeight="1">
      <c r="A405" s="37"/>
      <c r="B405" s="86"/>
      <c r="C405" s="87"/>
      <c r="D405" s="87"/>
      <c r="E405" s="87"/>
      <c r="F405" s="245"/>
      <c r="G405" s="88">
        <f t="shared" ref="G405:G468" si="7">C405-D405+(E405+F405)</f>
        <v>0</v>
      </c>
    </row>
    <row r="406" spans="1:7" s="23" customFormat="1" ht="32.1" customHeight="1">
      <c r="A406" s="37"/>
      <c r="B406" s="86"/>
      <c r="C406" s="87"/>
      <c r="D406" s="87"/>
      <c r="E406" s="87"/>
      <c r="F406" s="245"/>
      <c r="G406" s="88">
        <f t="shared" si="7"/>
        <v>0</v>
      </c>
    </row>
    <row r="407" spans="1:7" s="23" customFormat="1" ht="32.1" customHeight="1">
      <c r="A407" s="37"/>
      <c r="B407" s="86"/>
      <c r="C407" s="87"/>
      <c r="D407" s="87"/>
      <c r="E407" s="87"/>
      <c r="F407" s="245"/>
      <c r="G407" s="88">
        <f t="shared" si="7"/>
        <v>0</v>
      </c>
    </row>
    <row r="408" spans="1:7" s="23" customFormat="1" ht="32.1" customHeight="1">
      <c r="A408" s="37"/>
      <c r="B408" s="86"/>
      <c r="C408" s="87"/>
      <c r="D408" s="87"/>
      <c r="E408" s="87"/>
      <c r="F408" s="245"/>
      <c r="G408" s="88">
        <f t="shared" si="7"/>
        <v>0</v>
      </c>
    </row>
    <row r="409" spans="1:7" s="23" customFormat="1" ht="32.1" customHeight="1">
      <c r="A409" s="37"/>
      <c r="B409" s="86"/>
      <c r="C409" s="87"/>
      <c r="D409" s="87"/>
      <c r="E409" s="87"/>
      <c r="F409" s="245"/>
      <c r="G409" s="88">
        <f t="shared" si="7"/>
        <v>0</v>
      </c>
    </row>
    <row r="410" spans="1:7" s="23" customFormat="1" ht="32.1" customHeight="1">
      <c r="A410" s="37"/>
      <c r="B410" s="86"/>
      <c r="C410" s="87"/>
      <c r="D410" s="87"/>
      <c r="E410" s="87"/>
      <c r="F410" s="245"/>
      <c r="G410" s="88">
        <f t="shared" si="7"/>
        <v>0</v>
      </c>
    </row>
    <row r="411" spans="1:7" s="23" customFormat="1" ht="32.1" customHeight="1">
      <c r="A411" s="37"/>
      <c r="B411" s="86"/>
      <c r="C411" s="87"/>
      <c r="D411" s="87"/>
      <c r="E411" s="87"/>
      <c r="F411" s="245"/>
      <c r="G411" s="88">
        <f t="shared" si="7"/>
        <v>0</v>
      </c>
    </row>
    <row r="412" spans="1:7" s="23" customFormat="1" ht="32.1" customHeight="1">
      <c r="A412" s="37"/>
      <c r="B412" s="86"/>
      <c r="C412" s="87"/>
      <c r="D412" s="87"/>
      <c r="E412" s="87"/>
      <c r="F412" s="245"/>
      <c r="G412" s="88">
        <f t="shared" si="7"/>
        <v>0</v>
      </c>
    </row>
    <row r="413" spans="1:7" s="23" customFormat="1" ht="32.1" customHeight="1">
      <c r="A413" s="37"/>
      <c r="B413" s="86"/>
      <c r="C413" s="87"/>
      <c r="D413" s="87"/>
      <c r="E413" s="87"/>
      <c r="F413" s="245"/>
      <c r="G413" s="88">
        <f t="shared" si="7"/>
        <v>0</v>
      </c>
    </row>
    <row r="414" spans="1:7" s="23" customFormat="1" ht="32.1" customHeight="1">
      <c r="A414" s="37"/>
      <c r="B414" s="86"/>
      <c r="C414" s="87"/>
      <c r="D414" s="87"/>
      <c r="E414" s="87"/>
      <c r="F414" s="245"/>
      <c r="G414" s="88">
        <f t="shared" si="7"/>
        <v>0</v>
      </c>
    </row>
    <row r="415" spans="1:7" s="23" customFormat="1" ht="32.1" customHeight="1">
      <c r="A415" s="37"/>
      <c r="B415" s="86"/>
      <c r="C415" s="87"/>
      <c r="D415" s="87"/>
      <c r="E415" s="87"/>
      <c r="F415" s="245"/>
      <c r="G415" s="88">
        <f t="shared" si="7"/>
        <v>0</v>
      </c>
    </row>
    <row r="416" spans="1:7" s="23" customFormat="1" ht="32.1" customHeight="1">
      <c r="A416" s="37"/>
      <c r="B416" s="86"/>
      <c r="C416" s="87"/>
      <c r="D416" s="87"/>
      <c r="E416" s="87"/>
      <c r="F416" s="245"/>
      <c r="G416" s="88">
        <f t="shared" si="7"/>
        <v>0</v>
      </c>
    </row>
    <row r="417" spans="1:7" s="23" customFormat="1" ht="32.1" customHeight="1">
      <c r="A417" s="37"/>
      <c r="B417" s="86"/>
      <c r="C417" s="87"/>
      <c r="D417" s="87"/>
      <c r="E417" s="87"/>
      <c r="F417" s="245"/>
      <c r="G417" s="88">
        <f t="shared" si="7"/>
        <v>0</v>
      </c>
    </row>
    <row r="418" spans="1:7" s="23" customFormat="1" ht="32.1" customHeight="1">
      <c r="A418" s="37"/>
      <c r="B418" s="86"/>
      <c r="C418" s="87"/>
      <c r="D418" s="87"/>
      <c r="E418" s="87"/>
      <c r="F418" s="245"/>
      <c r="G418" s="88">
        <f t="shared" si="7"/>
        <v>0</v>
      </c>
    </row>
    <row r="419" spans="1:7" s="23" customFormat="1" ht="32.1" customHeight="1">
      <c r="A419" s="37"/>
      <c r="B419" s="86"/>
      <c r="C419" s="87"/>
      <c r="D419" s="87"/>
      <c r="E419" s="87"/>
      <c r="F419" s="245"/>
      <c r="G419" s="88">
        <f t="shared" si="7"/>
        <v>0</v>
      </c>
    </row>
    <row r="420" spans="1:7" s="23" customFormat="1" ht="32.1" customHeight="1">
      <c r="A420" s="37"/>
      <c r="B420" s="86"/>
      <c r="C420" s="87"/>
      <c r="D420" s="87"/>
      <c r="E420" s="87"/>
      <c r="F420" s="245"/>
      <c r="G420" s="88">
        <f t="shared" si="7"/>
        <v>0</v>
      </c>
    </row>
    <row r="421" spans="1:7" s="23" customFormat="1" ht="32.1" customHeight="1">
      <c r="A421" s="37"/>
      <c r="B421" s="86"/>
      <c r="C421" s="87"/>
      <c r="D421" s="87"/>
      <c r="E421" s="87"/>
      <c r="F421" s="245"/>
      <c r="G421" s="88">
        <f t="shared" si="7"/>
        <v>0</v>
      </c>
    </row>
    <row r="422" spans="1:7" s="23" customFormat="1" ht="32.1" customHeight="1">
      <c r="A422" s="37"/>
      <c r="B422" s="86"/>
      <c r="C422" s="87"/>
      <c r="D422" s="87"/>
      <c r="E422" s="87"/>
      <c r="F422" s="245"/>
      <c r="G422" s="88">
        <f t="shared" si="7"/>
        <v>0</v>
      </c>
    </row>
    <row r="423" spans="1:7" s="23" customFormat="1" ht="32.1" customHeight="1">
      <c r="A423" s="37"/>
      <c r="B423" s="86"/>
      <c r="C423" s="87"/>
      <c r="D423" s="87"/>
      <c r="E423" s="87"/>
      <c r="F423" s="245"/>
      <c r="G423" s="88">
        <f t="shared" si="7"/>
        <v>0</v>
      </c>
    </row>
    <row r="424" spans="1:7" s="23" customFormat="1" ht="32.1" customHeight="1">
      <c r="A424" s="37"/>
      <c r="B424" s="86"/>
      <c r="C424" s="87"/>
      <c r="D424" s="87"/>
      <c r="E424" s="87"/>
      <c r="F424" s="245"/>
      <c r="G424" s="88">
        <f t="shared" si="7"/>
        <v>0</v>
      </c>
    </row>
    <row r="425" spans="1:7" s="23" customFormat="1" ht="32.1" customHeight="1">
      <c r="A425" s="37"/>
      <c r="B425" s="86"/>
      <c r="C425" s="87"/>
      <c r="D425" s="87"/>
      <c r="E425" s="87"/>
      <c r="F425" s="245"/>
      <c r="G425" s="88">
        <f t="shared" si="7"/>
        <v>0</v>
      </c>
    </row>
    <row r="426" spans="1:7" s="23" customFormat="1" ht="32.1" customHeight="1">
      <c r="A426" s="37"/>
      <c r="B426" s="86"/>
      <c r="C426" s="87"/>
      <c r="D426" s="87"/>
      <c r="E426" s="87"/>
      <c r="F426" s="245"/>
      <c r="G426" s="88">
        <f t="shared" si="7"/>
        <v>0</v>
      </c>
    </row>
    <row r="427" spans="1:7" s="23" customFormat="1" ht="32.1" customHeight="1">
      <c r="A427" s="37"/>
      <c r="B427" s="86"/>
      <c r="C427" s="87"/>
      <c r="D427" s="87"/>
      <c r="E427" s="87"/>
      <c r="F427" s="245"/>
      <c r="G427" s="88">
        <f t="shared" si="7"/>
        <v>0</v>
      </c>
    </row>
    <row r="428" spans="1:7" s="23" customFormat="1" ht="32.1" customHeight="1">
      <c r="A428" s="37"/>
      <c r="B428" s="86"/>
      <c r="C428" s="87"/>
      <c r="D428" s="87"/>
      <c r="E428" s="87"/>
      <c r="F428" s="245"/>
      <c r="G428" s="88">
        <f t="shared" si="7"/>
        <v>0</v>
      </c>
    </row>
    <row r="429" spans="1:7" s="23" customFormat="1" ht="32.1" customHeight="1">
      <c r="A429" s="37"/>
      <c r="B429" s="86"/>
      <c r="C429" s="87"/>
      <c r="D429" s="87"/>
      <c r="E429" s="87"/>
      <c r="F429" s="245"/>
      <c r="G429" s="88">
        <f t="shared" si="7"/>
        <v>0</v>
      </c>
    </row>
    <row r="430" spans="1:7" s="23" customFormat="1" ht="32.1" customHeight="1">
      <c r="A430" s="37"/>
      <c r="B430" s="86"/>
      <c r="C430" s="87"/>
      <c r="D430" s="87"/>
      <c r="E430" s="87"/>
      <c r="F430" s="245"/>
      <c r="G430" s="88">
        <f t="shared" si="7"/>
        <v>0</v>
      </c>
    </row>
    <row r="431" spans="1:7" s="23" customFormat="1" ht="32.1" customHeight="1">
      <c r="A431" s="37"/>
      <c r="B431" s="86"/>
      <c r="C431" s="87"/>
      <c r="D431" s="87"/>
      <c r="E431" s="87"/>
      <c r="F431" s="245"/>
      <c r="G431" s="88">
        <f t="shared" si="7"/>
        <v>0</v>
      </c>
    </row>
    <row r="432" spans="1:7" s="23" customFormat="1" ht="32.1" customHeight="1">
      <c r="A432" s="37"/>
      <c r="B432" s="86"/>
      <c r="C432" s="87"/>
      <c r="D432" s="87"/>
      <c r="E432" s="87"/>
      <c r="F432" s="245"/>
      <c r="G432" s="88">
        <f t="shared" si="7"/>
        <v>0</v>
      </c>
    </row>
    <row r="433" spans="1:7" s="23" customFormat="1" ht="32.1" customHeight="1">
      <c r="A433" s="37"/>
      <c r="B433" s="86"/>
      <c r="C433" s="87"/>
      <c r="D433" s="87"/>
      <c r="E433" s="87"/>
      <c r="F433" s="245"/>
      <c r="G433" s="88">
        <f t="shared" si="7"/>
        <v>0</v>
      </c>
    </row>
    <row r="434" spans="1:7" s="23" customFormat="1" ht="32.1" customHeight="1">
      <c r="A434" s="37"/>
      <c r="B434" s="86"/>
      <c r="C434" s="87"/>
      <c r="D434" s="87"/>
      <c r="E434" s="87"/>
      <c r="F434" s="245"/>
      <c r="G434" s="88">
        <f t="shared" si="7"/>
        <v>0</v>
      </c>
    </row>
    <row r="435" spans="1:7" s="23" customFormat="1" ht="32.1" customHeight="1">
      <c r="A435" s="37"/>
      <c r="B435" s="86"/>
      <c r="C435" s="87"/>
      <c r="D435" s="87"/>
      <c r="E435" s="87"/>
      <c r="F435" s="245"/>
      <c r="G435" s="88">
        <f t="shared" si="7"/>
        <v>0</v>
      </c>
    </row>
    <row r="436" spans="1:7" s="23" customFormat="1" ht="32.1" customHeight="1">
      <c r="A436" s="37"/>
      <c r="B436" s="86"/>
      <c r="C436" s="87"/>
      <c r="D436" s="87"/>
      <c r="E436" s="87"/>
      <c r="F436" s="245"/>
      <c r="G436" s="88">
        <f t="shared" si="7"/>
        <v>0</v>
      </c>
    </row>
    <row r="437" spans="1:7" s="23" customFormat="1" ht="32.1" customHeight="1">
      <c r="A437" s="37"/>
      <c r="B437" s="86"/>
      <c r="C437" s="87"/>
      <c r="D437" s="87"/>
      <c r="E437" s="87"/>
      <c r="F437" s="245"/>
      <c r="G437" s="88">
        <f t="shared" si="7"/>
        <v>0</v>
      </c>
    </row>
    <row r="438" spans="1:7" s="23" customFormat="1" ht="32.1" customHeight="1">
      <c r="A438" s="37"/>
      <c r="B438" s="86"/>
      <c r="C438" s="87"/>
      <c r="D438" s="87"/>
      <c r="E438" s="87"/>
      <c r="F438" s="245"/>
      <c r="G438" s="88">
        <f t="shared" si="7"/>
        <v>0</v>
      </c>
    </row>
    <row r="439" spans="1:7" s="23" customFormat="1" ht="32.1" customHeight="1">
      <c r="A439" s="37"/>
      <c r="B439" s="86"/>
      <c r="C439" s="87"/>
      <c r="D439" s="87"/>
      <c r="E439" s="87"/>
      <c r="F439" s="245"/>
      <c r="G439" s="88">
        <f t="shared" si="7"/>
        <v>0</v>
      </c>
    </row>
    <row r="440" spans="1:7" s="23" customFormat="1" ht="32.1" customHeight="1">
      <c r="A440" s="37"/>
      <c r="B440" s="86"/>
      <c r="C440" s="87"/>
      <c r="D440" s="87"/>
      <c r="E440" s="87"/>
      <c r="F440" s="245"/>
      <c r="G440" s="88">
        <f t="shared" si="7"/>
        <v>0</v>
      </c>
    </row>
    <row r="441" spans="1:7" s="23" customFormat="1" ht="32.1" customHeight="1">
      <c r="A441" s="37"/>
      <c r="B441" s="86"/>
      <c r="C441" s="87"/>
      <c r="D441" s="87"/>
      <c r="E441" s="87"/>
      <c r="F441" s="245"/>
      <c r="G441" s="88">
        <f t="shared" si="7"/>
        <v>0</v>
      </c>
    </row>
    <row r="442" spans="1:7" s="23" customFormat="1" ht="32.1" customHeight="1">
      <c r="A442" s="37"/>
      <c r="B442" s="86"/>
      <c r="C442" s="87"/>
      <c r="D442" s="87"/>
      <c r="E442" s="87"/>
      <c r="F442" s="245"/>
      <c r="G442" s="88">
        <f t="shared" si="7"/>
        <v>0</v>
      </c>
    </row>
    <row r="443" spans="1:7" s="23" customFormat="1" ht="32.1" customHeight="1">
      <c r="A443" s="37"/>
      <c r="B443" s="86"/>
      <c r="C443" s="87"/>
      <c r="D443" s="87"/>
      <c r="E443" s="87"/>
      <c r="F443" s="245"/>
      <c r="G443" s="88">
        <f t="shared" si="7"/>
        <v>0</v>
      </c>
    </row>
    <row r="444" spans="1:7" s="23" customFormat="1" ht="32.1" customHeight="1">
      <c r="A444" s="37"/>
      <c r="B444" s="86"/>
      <c r="C444" s="87"/>
      <c r="D444" s="87"/>
      <c r="E444" s="87"/>
      <c r="F444" s="245"/>
      <c r="G444" s="88">
        <f t="shared" si="7"/>
        <v>0</v>
      </c>
    </row>
    <row r="445" spans="1:7" s="23" customFormat="1" ht="32.1" customHeight="1">
      <c r="A445" s="37"/>
      <c r="B445" s="86"/>
      <c r="C445" s="87"/>
      <c r="D445" s="87"/>
      <c r="E445" s="87"/>
      <c r="F445" s="245"/>
      <c r="G445" s="88">
        <f t="shared" si="7"/>
        <v>0</v>
      </c>
    </row>
    <row r="446" spans="1:7" s="23" customFormat="1" ht="32.1" customHeight="1">
      <c r="A446" s="37"/>
      <c r="B446" s="86"/>
      <c r="C446" s="87"/>
      <c r="D446" s="87"/>
      <c r="E446" s="87"/>
      <c r="F446" s="245"/>
      <c r="G446" s="88">
        <f t="shared" si="7"/>
        <v>0</v>
      </c>
    </row>
    <row r="447" spans="1:7" s="23" customFormat="1" ht="32.1" customHeight="1">
      <c r="A447" s="37"/>
      <c r="B447" s="86"/>
      <c r="C447" s="87"/>
      <c r="D447" s="87"/>
      <c r="E447" s="87"/>
      <c r="F447" s="245"/>
      <c r="G447" s="88">
        <f t="shared" si="7"/>
        <v>0</v>
      </c>
    </row>
    <row r="448" spans="1:7" s="23" customFormat="1" ht="32.1" customHeight="1">
      <c r="A448" s="37"/>
      <c r="B448" s="86"/>
      <c r="C448" s="87"/>
      <c r="D448" s="87"/>
      <c r="E448" s="87"/>
      <c r="F448" s="245"/>
      <c r="G448" s="88">
        <f t="shared" si="7"/>
        <v>0</v>
      </c>
    </row>
    <row r="449" spans="1:7" s="23" customFormat="1" ht="32.1" customHeight="1">
      <c r="A449" s="37"/>
      <c r="B449" s="86"/>
      <c r="C449" s="87"/>
      <c r="D449" s="87"/>
      <c r="E449" s="87"/>
      <c r="F449" s="245"/>
      <c r="G449" s="88">
        <f t="shared" si="7"/>
        <v>0</v>
      </c>
    </row>
    <row r="450" spans="1:7" s="23" customFormat="1" ht="32.1" customHeight="1">
      <c r="A450" s="37"/>
      <c r="B450" s="86"/>
      <c r="C450" s="87"/>
      <c r="D450" s="87"/>
      <c r="E450" s="87"/>
      <c r="F450" s="245"/>
      <c r="G450" s="88">
        <f t="shared" si="7"/>
        <v>0</v>
      </c>
    </row>
    <row r="451" spans="1:7" s="23" customFormat="1" ht="32.1" customHeight="1">
      <c r="A451" s="37"/>
      <c r="B451" s="86"/>
      <c r="C451" s="87"/>
      <c r="D451" s="87"/>
      <c r="E451" s="87"/>
      <c r="F451" s="245"/>
      <c r="G451" s="88">
        <f t="shared" si="7"/>
        <v>0</v>
      </c>
    </row>
    <row r="452" spans="1:7" s="23" customFormat="1" ht="32.1" customHeight="1">
      <c r="A452" s="37"/>
      <c r="B452" s="86"/>
      <c r="C452" s="87"/>
      <c r="D452" s="87"/>
      <c r="E452" s="87"/>
      <c r="F452" s="245"/>
      <c r="G452" s="88">
        <f t="shared" si="7"/>
        <v>0</v>
      </c>
    </row>
    <row r="453" spans="1:7" s="23" customFormat="1" ht="32.1" customHeight="1">
      <c r="A453" s="37"/>
      <c r="B453" s="86"/>
      <c r="C453" s="87"/>
      <c r="D453" s="87"/>
      <c r="E453" s="87"/>
      <c r="F453" s="245"/>
      <c r="G453" s="88">
        <f t="shared" si="7"/>
        <v>0</v>
      </c>
    </row>
    <row r="454" spans="1:7" s="23" customFormat="1" ht="32.1" customHeight="1">
      <c r="A454" s="37"/>
      <c r="B454" s="86"/>
      <c r="C454" s="87"/>
      <c r="D454" s="87"/>
      <c r="E454" s="87"/>
      <c r="F454" s="245"/>
      <c r="G454" s="88">
        <f t="shared" si="7"/>
        <v>0</v>
      </c>
    </row>
    <row r="455" spans="1:7" s="23" customFormat="1" ht="32.1" customHeight="1">
      <c r="A455" s="37"/>
      <c r="B455" s="86"/>
      <c r="C455" s="87"/>
      <c r="D455" s="87"/>
      <c r="E455" s="87"/>
      <c r="F455" s="245"/>
      <c r="G455" s="88">
        <f t="shared" si="7"/>
        <v>0</v>
      </c>
    </row>
    <row r="456" spans="1:7" s="23" customFormat="1" ht="32.1" customHeight="1">
      <c r="A456" s="37"/>
      <c r="B456" s="86"/>
      <c r="C456" s="87"/>
      <c r="D456" s="87"/>
      <c r="E456" s="87"/>
      <c r="F456" s="245"/>
      <c r="G456" s="88">
        <f t="shared" si="7"/>
        <v>0</v>
      </c>
    </row>
    <row r="457" spans="1:7" s="23" customFormat="1" ht="32.1" customHeight="1">
      <c r="A457" s="37"/>
      <c r="B457" s="86"/>
      <c r="C457" s="87"/>
      <c r="D457" s="87"/>
      <c r="E457" s="87"/>
      <c r="F457" s="245"/>
      <c r="G457" s="88">
        <f t="shared" si="7"/>
        <v>0</v>
      </c>
    </row>
    <row r="458" spans="1:7" s="23" customFormat="1" ht="32.1" customHeight="1">
      <c r="A458" s="37"/>
      <c r="B458" s="86"/>
      <c r="C458" s="87"/>
      <c r="D458" s="87"/>
      <c r="E458" s="87"/>
      <c r="F458" s="245"/>
      <c r="G458" s="88">
        <f t="shared" si="7"/>
        <v>0</v>
      </c>
    </row>
    <row r="459" spans="1:7" s="23" customFormat="1" ht="32.1" customHeight="1">
      <c r="A459" s="37"/>
      <c r="B459" s="86"/>
      <c r="C459" s="87"/>
      <c r="D459" s="87"/>
      <c r="E459" s="87"/>
      <c r="F459" s="245"/>
      <c r="G459" s="88">
        <f t="shared" si="7"/>
        <v>0</v>
      </c>
    </row>
    <row r="460" spans="1:7" s="23" customFormat="1" ht="32.1" customHeight="1">
      <c r="A460" s="37"/>
      <c r="B460" s="86"/>
      <c r="C460" s="87"/>
      <c r="D460" s="87"/>
      <c r="E460" s="87"/>
      <c r="F460" s="245"/>
      <c r="G460" s="88">
        <f t="shared" si="7"/>
        <v>0</v>
      </c>
    </row>
    <row r="461" spans="1:7" s="23" customFormat="1" ht="32.1" customHeight="1">
      <c r="A461" s="37"/>
      <c r="B461" s="86"/>
      <c r="C461" s="87"/>
      <c r="D461" s="87"/>
      <c r="E461" s="87"/>
      <c r="F461" s="245"/>
      <c r="G461" s="88">
        <f t="shared" si="7"/>
        <v>0</v>
      </c>
    </row>
    <row r="462" spans="1:7" s="23" customFormat="1" ht="32.1" customHeight="1">
      <c r="A462" s="37"/>
      <c r="B462" s="86"/>
      <c r="C462" s="87"/>
      <c r="D462" s="87"/>
      <c r="E462" s="87"/>
      <c r="F462" s="245"/>
      <c r="G462" s="88">
        <f t="shared" si="7"/>
        <v>0</v>
      </c>
    </row>
    <row r="463" spans="1:7" s="23" customFormat="1" ht="32.1" customHeight="1">
      <c r="A463" s="37"/>
      <c r="B463" s="86"/>
      <c r="C463" s="87"/>
      <c r="D463" s="87"/>
      <c r="E463" s="87"/>
      <c r="F463" s="245"/>
      <c r="G463" s="88">
        <f t="shared" si="7"/>
        <v>0</v>
      </c>
    </row>
    <row r="464" spans="1:7" s="23" customFormat="1" ht="32.1" customHeight="1">
      <c r="A464" s="37"/>
      <c r="B464" s="86"/>
      <c r="C464" s="87"/>
      <c r="D464" s="87"/>
      <c r="E464" s="87"/>
      <c r="F464" s="245"/>
      <c r="G464" s="88">
        <f t="shared" si="7"/>
        <v>0</v>
      </c>
    </row>
    <row r="465" spans="1:7" s="23" customFormat="1" ht="32.1" customHeight="1">
      <c r="A465" s="37"/>
      <c r="B465" s="86"/>
      <c r="C465" s="87"/>
      <c r="D465" s="87"/>
      <c r="E465" s="87"/>
      <c r="F465" s="245"/>
      <c r="G465" s="88">
        <f t="shared" si="7"/>
        <v>0</v>
      </c>
    </row>
    <row r="466" spans="1:7" s="23" customFormat="1" ht="32.1" customHeight="1">
      <c r="A466" s="37"/>
      <c r="B466" s="86"/>
      <c r="C466" s="87"/>
      <c r="D466" s="87"/>
      <c r="E466" s="87"/>
      <c r="F466" s="245"/>
      <c r="G466" s="88">
        <f t="shared" si="7"/>
        <v>0</v>
      </c>
    </row>
    <row r="467" spans="1:7" s="23" customFormat="1" ht="32.1" customHeight="1">
      <c r="A467" s="37"/>
      <c r="B467" s="86"/>
      <c r="C467" s="87"/>
      <c r="D467" s="87"/>
      <c r="E467" s="87"/>
      <c r="F467" s="245"/>
      <c r="G467" s="88">
        <f t="shared" si="7"/>
        <v>0</v>
      </c>
    </row>
    <row r="468" spans="1:7" s="23" customFormat="1" ht="32.1" customHeight="1">
      <c r="A468" s="37"/>
      <c r="B468" s="86"/>
      <c r="C468" s="87"/>
      <c r="D468" s="87"/>
      <c r="E468" s="87"/>
      <c r="F468" s="245"/>
      <c r="G468" s="88">
        <f t="shared" si="7"/>
        <v>0</v>
      </c>
    </row>
    <row r="469" spans="1:7" s="23" customFormat="1" ht="32.1" customHeight="1">
      <c r="A469" s="37"/>
      <c r="B469" s="86"/>
      <c r="C469" s="87"/>
      <c r="D469" s="87"/>
      <c r="E469" s="87"/>
      <c r="F469" s="245"/>
      <c r="G469" s="88">
        <f t="shared" ref="G469:G532" si="8">C469-D469+(E469+F469)</f>
        <v>0</v>
      </c>
    </row>
    <row r="470" spans="1:7" s="23" customFormat="1" ht="32.1" customHeight="1">
      <c r="A470" s="37"/>
      <c r="B470" s="86"/>
      <c r="C470" s="87"/>
      <c r="D470" s="87"/>
      <c r="E470" s="87"/>
      <c r="F470" s="245"/>
      <c r="G470" s="88">
        <f t="shared" si="8"/>
        <v>0</v>
      </c>
    </row>
    <row r="471" spans="1:7" s="23" customFormat="1" ht="32.1" customHeight="1">
      <c r="A471" s="37"/>
      <c r="B471" s="86"/>
      <c r="C471" s="87"/>
      <c r="D471" s="87"/>
      <c r="E471" s="87"/>
      <c r="F471" s="245"/>
      <c r="G471" s="88">
        <f t="shared" si="8"/>
        <v>0</v>
      </c>
    </row>
    <row r="472" spans="1:7" s="23" customFormat="1" ht="32.1" customHeight="1">
      <c r="A472" s="37"/>
      <c r="B472" s="86"/>
      <c r="C472" s="87"/>
      <c r="D472" s="87"/>
      <c r="E472" s="87"/>
      <c r="F472" s="245"/>
      <c r="G472" s="88">
        <f t="shared" si="8"/>
        <v>0</v>
      </c>
    </row>
    <row r="473" spans="1:7" s="23" customFormat="1" ht="32.1" customHeight="1">
      <c r="A473" s="37"/>
      <c r="B473" s="86"/>
      <c r="C473" s="87"/>
      <c r="D473" s="87"/>
      <c r="E473" s="87"/>
      <c r="F473" s="245"/>
      <c r="G473" s="88">
        <f t="shared" si="8"/>
        <v>0</v>
      </c>
    </row>
    <row r="474" spans="1:7" s="23" customFormat="1" ht="32.1" customHeight="1">
      <c r="A474" s="37"/>
      <c r="B474" s="86"/>
      <c r="C474" s="87"/>
      <c r="D474" s="87"/>
      <c r="E474" s="87"/>
      <c r="F474" s="245"/>
      <c r="G474" s="88">
        <f t="shared" si="8"/>
        <v>0</v>
      </c>
    </row>
    <row r="475" spans="1:7" s="23" customFormat="1" ht="32.1" customHeight="1">
      <c r="A475" s="37"/>
      <c r="B475" s="86"/>
      <c r="C475" s="87"/>
      <c r="D475" s="87"/>
      <c r="E475" s="87"/>
      <c r="F475" s="245"/>
      <c r="G475" s="88">
        <f t="shared" si="8"/>
        <v>0</v>
      </c>
    </row>
    <row r="476" spans="1:7" s="23" customFormat="1" ht="32.1" customHeight="1">
      <c r="A476" s="37"/>
      <c r="B476" s="86"/>
      <c r="C476" s="87"/>
      <c r="D476" s="87"/>
      <c r="E476" s="87"/>
      <c r="F476" s="245"/>
      <c r="G476" s="88">
        <f t="shared" si="8"/>
        <v>0</v>
      </c>
    </row>
    <row r="477" spans="1:7" s="23" customFormat="1" ht="32.1" customHeight="1">
      <c r="A477" s="37"/>
      <c r="B477" s="86"/>
      <c r="C477" s="87"/>
      <c r="D477" s="87"/>
      <c r="E477" s="87"/>
      <c r="F477" s="245"/>
      <c r="G477" s="88">
        <f t="shared" si="8"/>
        <v>0</v>
      </c>
    </row>
    <row r="478" spans="1:7" s="23" customFormat="1" ht="32.1" customHeight="1">
      <c r="A478" s="37"/>
      <c r="B478" s="86"/>
      <c r="C478" s="87"/>
      <c r="D478" s="87"/>
      <c r="E478" s="87"/>
      <c r="F478" s="245"/>
      <c r="G478" s="88">
        <f t="shared" si="8"/>
        <v>0</v>
      </c>
    </row>
    <row r="479" spans="1:7" s="23" customFormat="1" ht="32.1" customHeight="1">
      <c r="A479" s="37"/>
      <c r="B479" s="86"/>
      <c r="C479" s="87"/>
      <c r="D479" s="87"/>
      <c r="E479" s="87"/>
      <c r="F479" s="245"/>
      <c r="G479" s="88">
        <f t="shared" si="8"/>
        <v>0</v>
      </c>
    </row>
    <row r="480" spans="1:7" s="23" customFormat="1" ht="32.1" customHeight="1">
      <c r="A480" s="37"/>
      <c r="B480" s="86"/>
      <c r="C480" s="87"/>
      <c r="D480" s="87"/>
      <c r="E480" s="87"/>
      <c r="F480" s="245"/>
      <c r="G480" s="88">
        <f t="shared" si="8"/>
        <v>0</v>
      </c>
    </row>
    <row r="481" spans="1:7" s="23" customFormat="1" ht="32.1" customHeight="1">
      <c r="A481" s="37"/>
      <c r="B481" s="86"/>
      <c r="C481" s="87"/>
      <c r="D481" s="87"/>
      <c r="E481" s="87"/>
      <c r="F481" s="245"/>
      <c r="G481" s="88">
        <f t="shared" si="8"/>
        <v>0</v>
      </c>
    </row>
    <row r="482" spans="1:7" s="23" customFormat="1" ht="32.1" customHeight="1">
      <c r="A482" s="37"/>
      <c r="B482" s="86"/>
      <c r="C482" s="87"/>
      <c r="D482" s="87"/>
      <c r="E482" s="87"/>
      <c r="F482" s="245"/>
      <c r="G482" s="88">
        <f t="shared" si="8"/>
        <v>0</v>
      </c>
    </row>
    <row r="483" spans="1:7" s="23" customFormat="1" ht="32.1" customHeight="1">
      <c r="A483" s="37"/>
      <c r="B483" s="86"/>
      <c r="C483" s="87"/>
      <c r="D483" s="87"/>
      <c r="E483" s="87"/>
      <c r="F483" s="245"/>
      <c r="G483" s="88">
        <f t="shared" si="8"/>
        <v>0</v>
      </c>
    </row>
    <row r="484" spans="1:7" s="23" customFormat="1" ht="32.1" customHeight="1">
      <c r="A484" s="37"/>
      <c r="B484" s="86"/>
      <c r="C484" s="87"/>
      <c r="D484" s="87"/>
      <c r="E484" s="87"/>
      <c r="F484" s="245"/>
      <c r="G484" s="88">
        <f t="shared" si="8"/>
        <v>0</v>
      </c>
    </row>
    <row r="485" spans="1:7" s="23" customFormat="1" ht="32.1" customHeight="1">
      <c r="A485" s="37"/>
      <c r="B485" s="86"/>
      <c r="C485" s="87"/>
      <c r="D485" s="87"/>
      <c r="E485" s="87"/>
      <c r="F485" s="245"/>
      <c r="G485" s="88">
        <f t="shared" si="8"/>
        <v>0</v>
      </c>
    </row>
    <row r="486" spans="1:7" s="23" customFormat="1" ht="32.1" customHeight="1">
      <c r="A486" s="37"/>
      <c r="B486" s="86"/>
      <c r="C486" s="87"/>
      <c r="D486" s="87"/>
      <c r="E486" s="87"/>
      <c r="F486" s="245"/>
      <c r="G486" s="88">
        <f t="shared" si="8"/>
        <v>0</v>
      </c>
    </row>
    <row r="487" spans="1:7" s="23" customFormat="1" ht="32.1" customHeight="1">
      <c r="A487" s="37"/>
      <c r="B487" s="86"/>
      <c r="C487" s="87"/>
      <c r="D487" s="87"/>
      <c r="E487" s="87"/>
      <c r="F487" s="245"/>
      <c r="G487" s="88">
        <f t="shared" si="8"/>
        <v>0</v>
      </c>
    </row>
    <row r="488" spans="1:7" s="23" customFormat="1" ht="32.1" customHeight="1">
      <c r="A488" s="37"/>
      <c r="B488" s="86"/>
      <c r="C488" s="87"/>
      <c r="D488" s="87"/>
      <c r="E488" s="87"/>
      <c r="F488" s="245"/>
      <c r="G488" s="88">
        <f t="shared" si="8"/>
        <v>0</v>
      </c>
    </row>
    <row r="489" spans="1:7" s="23" customFormat="1" ht="32.1" customHeight="1">
      <c r="A489" s="37"/>
      <c r="B489" s="86"/>
      <c r="C489" s="87"/>
      <c r="D489" s="87"/>
      <c r="E489" s="87"/>
      <c r="F489" s="245"/>
      <c r="G489" s="88">
        <f t="shared" si="8"/>
        <v>0</v>
      </c>
    </row>
    <row r="490" spans="1:7" s="23" customFormat="1" ht="32.1" customHeight="1">
      <c r="A490" s="37"/>
      <c r="B490" s="86"/>
      <c r="C490" s="87"/>
      <c r="D490" s="87"/>
      <c r="E490" s="87"/>
      <c r="F490" s="245"/>
      <c r="G490" s="88">
        <f t="shared" si="8"/>
        <v>0</v>
      </c>
    </row>
    <row r="491" spans="1:7" s="23" customFormat="1" ht="32.1" customHeight="1">
      <c r="A491" s="37"/>
      <c r="B491" s="86"/>
      <c r="C491" s="87"/>
      <c r="D491" s="87"/>
      <c r="E491" s="87"/>
      <c r="F491" s="245"/>
      <c r="G491" s="88">
        <f t="shared" si="8"/>
        <v>0</v>
      </c>
    </row>
    <row r="492" spans="1:7" s="23" customFormat="1" ht="32.1" customHeight="1">
      <c r="A492" s="37"/>
      <c r="B492" s="86"/>
      <c r="C492" s="87"/>
      <c r="D492" s="87"/>
      <c r="E492" s="87"/>
      <c r="F492" s="245"/>
      <c r="G492" s="88">
        <f t="shared" si="8"/>
        <v>0</v>
      </c>
    </row>
    <row r="493" spans="1:7" s="23" customFormat="1" ht="32.1" customHeight="1">
      <c r="A493" s="37"/>
      <c r="B493" s="86"/>
      <c r="C493" s="87"/>
      <c r="D493" s="87"/>
      <c r="E493" s="87"/>
      <c r="F493" s="245"/>
      <c r="G493" s="88">
        <f t="shared" si="8"/>
        <v>0</v>
      </c>
    </row>
    <row r="494" spans="1:7" s="23" customFormat="1" ht="32.1" customHeight="1">
      <c r="A494" s="37"/>
      <c r="B494" s="86"/>
      <c r="C494" s="87"/>
      <c r="D494" s="87"/>
      <c r="E494" s="87"/>
      <c r="F494" s="245"/>
      <c r="G494" s="88">
        <f t="shared" si="8"/>
        <v>0</v>
      </c>
    </row>
    <row r="495" spans="1:7" s="23" customFormat="1" ht="32.1" customHeight="1">
      <c r="A495" s="37"/>
      <c r="B495" s="86"/>
      <c r="C495" s="87"/>
      <c r="D495" s="87"/>
      <c r="E495" s="87"/>
      <c r="F495" s="245"/>
      <c r="G495" s="88">
        <f t="shared" si="8"/>
        <v>0</v>
      </c>
    </row>
    <row r="496" spans="1:7" s="23" customFormat="1" ht="32.1" customHeight="1">
      <c r="A496" s="37"/>
      <c r="B496" s="86"/>
      <c r="C496" s="87"/>
      <c r="D496" s="87"/>
      <c r="E496" s="87"/>
      <c r="F496" s="245"/>
      <c r="G496" s="88">
        <f t="shared" si="8"/>
        <v>0</v>
      </c>
    </row>
    <row r="497" spans="1:7" s="23" customFormat="1" ht="32.1" customHeight="1">
      <c r="A497" s="37"/>
      <c r="B497" s="86"/>
      <c r="C497" s="87"/>
      <c r="D497" s="87"/>
      <c r="E497" s="87"/>
      <c r="F497" s="245"/>
      <c r="G497" s="88">
        <f t="shared" si="8"/>
        <v>0</v>
      </c>
    </row>
    <row r="498" spans="1:7" s="23" customFormat="1" ht="32.1" customHeight="1">
      <c r="A498" s="37"/>
      <c r="B498" s="86"/>
      <c r="C498" s="87"/>
      <c r="D498" s="87"/>
      <c r="E498" s="87"/>
      <c r="F498" s="245"/>
      <c r="G498" s="88">
        <f t="shared" si="8"/>
        <v>0</v>
      </c>
    </row>
    <row r="499" spans="1:7" s="23" customFormat="1" ht="32.1" customHeight="1">
      <c r="A499" s="37"/>
      <c r="B499" s="86"/>
      <c r="C499" s="87"/>
      <c r="D499" s="87"/>
      <c r="E499" s="87"/>
      <c r="F499" s="245"/>
      <c r="G499" s="88">
        <f t="shared" si="8"/>
        <v>0</v>
      </c>
    </row>
    <row r="500" spans="1:7" s="23" customFormat="1" ht="32.1" customHeight="1">
      <c r="A500" s="37"/>
      <c r="B500" s="86"/>
      <c r="C500" s="87"/>
      <c r="D500" s="87"/>
      <c r="E500" s="87"/>
      <c r="F500" s="245"/>
      <c r="G500" s="88">
        <f t="shared" si="8"/>
        <v>0</v>
      </c>
    </row>
    <row r="501" spans="1:7" s="23" customFormat="1" ht="32.1" customHeight="1">
      <c r="A501" s="37"/>
      <c r="B501" s="86"/>
      <c r="C501" s="87"/>
      <c r="D501" s="87"/>
      <c r="E501" s="87"/>
      <c r="F501" s="245"/>
      <c r="G501" s="88">
        <f t="shared" si="8"/>
        <v>0</v>
      </c>
    </row>
    <row r="502" spans="1:7" s="23" customFormat="1" ht="32.1" customHeight="1">
      <c r="A502" s="37"/>
      <c r="B502" s="86"/>
      <c r="C502" s="87"/>
      <c r="D502" s="87"/>
      <c r="E502" s="87"/>
      <c r="F502" s="245"/>
      <c r="G502" s="88">
        <f t="shared" si="8"/>
        <v>0</v>
      </c>
    </row>
    <row r="503" spans="1:7" s="23" customFormat="1" ht="32.1" customHeight="1">
      <c r="A503" s="37"/>
      <c r="B503" s="86"/>
      <c r="C503" s="87"/>
      <c r="D503" s="87"/>
      <c r="E503" s="87"/>
      <c r="F503" s="245"/>
      <c r="G503" s="88">
        <f t="shared" si="8"/>
        <v>0</v>
      </c>
    </row>
    <row r="504" spans="1:7" s="23" customFormat="1" ht="32.1" customHeight="1">
      <c r="A504" s="37"/>
      <c r="B504" s="86"/>
      <c r="C504" s="87"/>
      <c r="D504" s="87"/>
      <c r="E504" s="87"/>
      <c r="F504" s="245"/>
      <c r="G504" s="88">
        <f t="shared" si="8"/>
        <v>0</v>
      </c>
    </row>
    <row r="505" spans="1:7" s="23" customFormat="1" ht="32.1" customHeight="1">
      <c r="A505" s="37"/>
      <c r="B505" s="86"/>
      <c r="C505" s="87"/>
      <c r="D505" s="87"/>
      <c r="E505" s="87"/>
      <c r="F505" s="245"/>
      <c r="G505" s="88">
        <f t="shared" si="8"/>
        <v>0</v>
      </c>
    </row>
    <row r="506" spans="1:7" s="23" customFormat="1" ht="32.1" customHeight="1">
      <c r="A506" s="37"/>
      <c r="B506" s="86"/>
      <c r="C506" s="87"/>
      <c r="D506" s="87"/>
      <c r="E506" s="87"/>
      <c r="F506" s="245"/>
      <c r="G506" s="88">
        <f t="shared" si="8"/>
        <v>0</v>
      </c>
    </row>
    <row r="507" spans="1:7" s="23" customFormat="1" ht="32.1" customHeight="1">
      <c r="A507" s="37"/>
      <c r="B507" s="86"/>
      <c r="C507" s="87"/>
      <c r="D507" s="87"/>
      <c r="E507" s="87"/>
      <c r="F507" s="245"/>
      <c r="G507" s="88">
        <f t="shared" si="8"/>
        <v>0</v>
      </c>
    </row>
    <row r="508" spans="1:7" s="23" customFormat="1" ht="32.1" customHeight="1">
      <c r="A508" s="37"/>
      <c r="B508" s="86"/>
      <c r="C508" s="87"/>
      <c r="D508" s="87"/>
      <c r="E508" s="87"/>
      <c r="F508" s="245"/>
      <c r="G508" s="88">
        <f t="shared" si="8"/>
        <v>0</v>
      </c>
    </row>
    <row r="509" spans="1:7" s="23" customFormat="1" ht="32.1" customHeight="1">
      <c r="A509" s="37"/>
      <c r="B509" s="86"/>
      <c r="C509" s="87"/>
      <c r="D509" s="87"/>
      <c r="E509" s="87"/>
      <c r="F509" s="245"/>
      <c r="G509" s="88">
        <f t="shared" si="8"/>
        <v>0</v>
      </c>
    </row>
    <row r="510" spans="1:7" s="23" customFormat="1" ht="32.1" customHeight="1">
      <c r="A510" s="37"/>
      <c r="B510" s="86"/>
      <c r="C510" s="87"/>
      <c r="D510" s="87"/>
      <c r="E510" s="87"/>
      <c r="F510" s="245"/>
      <c r="G510" s="88">
        <f t="shared" si="8"/>
        <v>0</v>
      </c>
    </row>
    <row r="511" spans="1:7" s="23" customFormat="1" ht="32.1" customHeight="1">
      <c r="A511" s="37"/>
      <c r="B511" s="86"/>
      <c r="C511" s="87"/>
      <c r="D511" s="87"/>
      <c r="E511" s="87"/>
      <c r="F511" s="245"/>
      <c r="G511" s="88">
        <f t="shared" si="8"/>
        <v>0</v>
      </c>
    </row>
    <row r="512" spans="1:7" s="23" customFormat="1" ht="32.1" customHeight="1">
      <c r="A512" s="37"/>
      <c r="B512" s="86"/>
      <c r="C512" s="87"/>
      <c r="D512" s="87"/>
      <c r="E512" s="87"/>
      <c r="F512" s="245"/>
      <c r="G512" s="88">
        <f t="shared" si="8"/>
        <v>0</v>
      </c>
    </row>
    <row r="513" spans="1:7" s="23" customFormat="1" ht="32.1" customHeight="1">
      <c r="A513" s="37"/>
      <c r="B513" s="86"/>
      <c r="C513" s="87"/>
      <c r="D513" s="87"/>
      <c r="E513" s="87"/>
      <c r="F513" s="245"/>
      <c r="G513" s="88">
        <f t="shared" si="8"/>
        <v>0</v>
      </c>
    </row>
    <row r="514" spans="1:7" s="23" customFormat="1" ht="32.1" customHeight="1">
      <c r="A514" s="37"/>
      <c r="B514" s="86"/>
      <c r="C514" s="87"/>
      <c r="D514" s="87"/>
      <c r="E514" s="87"/>
      <c r="F514" s="245"/>
      <c r="G514" s="88">
        <f t="shared" si="8"/>
        <v>0</v>
      </c>
    </row>
    <row r="515" spans="1:7" s="23" customFormat="1" ht="32.1" customHeight="1">
      <c r="A515" s="37"/>
      <c r="B515" s="86"/>
      <c r="C515" s="87"/>
      <c r="D515" s="87"/>
      <c r="E515" s="87"/>
      <c r="F515" s="245"/>
      <c r="G515" s="88">
        <f t="shared" si="8"/>
        <v>0</v>
      </c>
    </row>
    <row r="516" spans="1:7" s="23" customFormat="1" ht="32.1" customHeight="1">
      <c r="A516" s="37"/>
      <c r="B516" s="86"/>
      <c r="C516" s="87"/>
      <c r="D516" s="87"/>
      <c r="E516" s="87"/>
      <c r="F516" s="245"/>
      <c r="G516" s="88">
        <f t="shared" si="8"/>
        <v>0</v>
      </c>
    </row>
    <row r="517" spans="1:7" s="23" customFormat="1" ht="32.1" customHeight="1">
      <c r="A517" s="37"/>
      <c r="B517" s="86"/>
      <c r="C517" s="87"/>
      <c r="D517" s="87"/>
      <c r="E517" s="87"/>
      <c r="F517" s="245"/>
      <c r="G517" s="88">
        <f t="shared" si="8"/>
        <v>0</v>
      </c>
    </row>
    <row r="518" spans="1:7" s="23" customFormat="1" ht="32.1" customHeight="1">
      <c r="A518" s="37"/>
      <c r="B518" s="86"/>
      <c r="C518" s="87"/>
      <c r="D518" s="87"/>
      <c r="E518" s="87"/>
      <c r="F518" s="245"/>
      <c r="G518" s="88">
        <f t="shared" si="8"/>
        <v>0</v>
      </c>
    </row>
    <row r="519" spans="1:7" s="23" customFormat="1" ht="32.1" customHeight="1">
      <c r="A519" s="37"/>
      <c r="B519" s="86"/>
      <c r="C519" s="87"/>
      <c r="D519" s="87"/>
      <c r="E519" s="87"/>
      <c r="F519" s="245"/>
      <c r="G519" s="88">
        <f t="shared" si="8"/>
        <v>0</v>
      </c>
    </row>
    <row r="520" spans="1:7" s="23" customFormat="1" ht="32.1" customHeight="1">
      <c r="A520" s="37"/>
      <c r="B520" s="86"/>
      <c r="C520" s="87"/>
      <c r="D520" s="87"/>
      <c r="E520" s="87"/>
      <c r="F520" s="245"/>
      <c r="G520" s="88">
        <f t="shared" si="8"/>
        <v>0</v>
      </c>
    </row>
    <row r="521" spans="1:7" s="23" customFormat="1" ht="32.1" customHeight="1">
      <c r="A521" s="37"/>
      <c r="B521" s="86"/>
      <c r="C521" s="87"/>
      <c r="D521" s="87"/>
      <c r="E521" s="87"/>
      <c r="F521" s="245"/>
      <c r="G521" s="88">
        <f t="shared" si="8"/>
        <v>0</v>
      </c>
    </row>
    <row r="522" spans="1:7" s="23" customFormat="1" ht="32.1" customHeight="1">
      <c r="A522" s="37"/>
      <c r="B522" s="86"/>
      <c r="C522" s="87"/>
      <c r="D522" s="87"/>
      <c r="E522" s="87"/>
      <c r="F522" s="245"/>
      <c r="G522" s="88">
        <f t="shared" si="8"/>
        <v>0</v>
      </c>
    </row>
    <row r="523" spans="1:7" s="23" customFormat="1" ht="32.1" customHeight="1">
      <c r="A523" s="37"/>
      <c r="B523" s="86"/>
      <c r="C523" s="87"/>
      <c r="D523" s="87"/>
      <c r="E523" s="87"/>
      <c r="F523" s="245"/>
      <c r="G523" s="88">
        <f t="shared" si="8"/>
        <v>0</v>
      </c>
    </row>
    <row r="524" spans="1:7" s="23" customFormat="1" ht="32.1" customHeight="1">
      <c r="A524" s="37"/>
      <c r="B524" s="86"/>
      <c r="C524" s="87"/>
      <c r="D524" s="87"/>
      <c r="E524" s="87"/>
      <c r="F524" s="245"/>
      <c r="G524" s="88">
        <f t="shared" si="8"/>
        <v>0</v>
      </c>
    </row>
    <row r="525" spans="1:7" s="23" customFormat="1" ht="32.1" customHeight="1">
      <c r="A525" s="37"/>
      <c r="B525" s="86"/>
      <c r="C525" s="87"/>
      <c r="D525" s="87"/>
      <c r="E525" s="87"/>
      <c r="F525" s="245"/>
      <c r="G525" s="88">
        <f t="shared" si="8"/>
        <v>0</v>
      </c>
    </row>
    <row r="526" spans="1:7" s="23" customFormat="1" ht="32.1" customHeight="1">
      <c r="A526" s="37"/>
      <c r="B526" s="86"/>
      <c r="C526" s="87"/>
      <c r="D526" s="87"/>
      <c r="E526" s="87"/>
      <c r="F526" s="245"/>
      <c r="G526" s="88">
        <f t="shared" si="8"/>
        <v>0</v>
      </c>
    </row>
    <row r="527" spans="1:7" s="23" customFormat="1" ht="32.1" customHeight="1">
      <c r="A527" s="37"/>
      <c r="B527" s="86"/>
      <c r="C527" s="87"/>
      <c r="D527" s="87"/>
      <c r="E527" s="87"/>
      <c r="F527" s="245"/>
      <c r="G527" s="88">
        <f t="shared" si="8"/>
        <v>0</v>
      </c>
    </row>
    <row r="528" spans="1:7" s="23" customFormat="1" ht="32.1" customHeight="1">
      <c r="A528" s="37"/>
      <c r="B528" s="86"/>
      <c r="C528" s="87"/>
      <c r="D528" s="87"/>
      <c r="E528" s="87"/>
      <c r="F528" s="245"/>
      <c r="G528" s="88">
        <f t="shared" si="8"/>
        <v>0</v>
      </c>
    </row>
    <row r="529" spans="1:7" s="23" customFormat="1" ht="32.1" customHeight="1">
      <c r="A529" s="37"/>
      <c r="B529" s="86"/>
      <c r="C529" s="87"/>
      <c r="D529" s="87"/>
      <c r="E529" s="87"/>
      <c r="F529" s="245"/>
      <c r="G529" s="88">
        <f t="shared" si="8"/>
        <v>0</v>
      </c>
    </row>
    <row r="530" spans="1:7" s="23" customFormat="1" ht="32.1" customHeight="1">
      <c r="A530" s="37"/>
      <c r="B530" s="86"/>
      <c r="C530" s="87"/>
      <c r="D530" s="87"/>
      <c r="E530" s="87"/>
      <c r="F530" s="245"/>
      <c r="G530" s="88">
        <f t="shared" si="8"/>
        <v>0</v>
      </c>
    </row>
    <row r="531" spans="1:7" s="23" customFormat="1" ht="32.1" customHeight="1">
      <c r="A531" s="37"/>
      <c r="B531" s="86"/>
      <c r="C531" s="87"/>
      <c r="D531" s="87"/>
      <c r="E531" s="87"/>
      <c r="F531" s="245"/>
      <c r="G531" s="88">
        <f t="shared" si="8"/>
        <v>0</v>
      </c>
    </row>
    <row r="532" spans="1:7" s="23" customFormat="1" ht="32.1" customHeight="1">
      <c r="A532" s="37"/>
      <c r="B532" s="86"/>
      <c r="C532" s="87"/>
      <c r="D532" s="87"/>
      <c r="E532" s="87"/>
      <c r="F532" s="245"/>
      <c r="G532" s="88">
        <f t="shared" si="8"/>
        <v>0</v>
      </c>
    </row>
    <row r="533" spans="1:7" s="23" customFormat="1" ht="32.1" customHeight="1">
      <c r="A533" s="37"/>
      <c r="B533" s="86"/>
      <c r="C533" s="87"/>
      <c r="D533" s="87"/>
      <c r="E533" s="87"/>
      <c r="F533" s="245"/>
      <c r="G533" s="88">
        <f t="shared" ref="G533:G596" si="9">C533-D533+(E533+F533)</f>
        <v>0</v>
      </c>
    </row>
    <row r="534" spans="1:7" s="23" customFormat="1" ht="32.1" customHeight="1">
      <c r="A534" s="37"/>
      <c r="B534" s="86"/>
      <c r="C534" s="87"/>
      <c r="D534" s="87"/>
      <c r="E534" s="87"/>
      <c r="F534" s="245"/>
      <c r="G534" s="88">
        <f t="shared" si="9"/>
        <v>0</v>
      </c>
    </row>
    <row r="535" spans="1:7" s="23" customFormat="1" ht="32.1" customHeight="1">
      <c r="A535" s="37"/>
      <c r="B535" s="86"/>
      <c r="C535" s="87"/>
      <c r="D535" s="87"/>
      <c r="E535" s="87"/>
      <c r="F535" s="245"/>
      <c r="G535" s="88">
        <f t="shared" si="9"/>
        <v>0</v>
      </c>
    </row>
    <row r="536" spans="1:7" s="23" customFormat="1" ht="32.1" customHeight="1">
      <c r="A536" s="37"/>
      <c r="B536" s="86"/>
      <c r="C536" s="87"/>
      <c r="D536" s="87"/>
      <c r="E536" s="87"/>
      <c r="F536" s="245"/>
      <c r="G536" s="88">
        <f t="shared" si="9"/>
        <v>0</v>
      </c>
    </row>
    <row r="537" spans="1:7" s="23" customFormat="1" ht="32.1" customHeight="1">
      <c r="A537" s="37"/>
      <c r="B537" s="86"/>
      <c r="C537" s="87"/>
      <c r="D537" s="87"/>
      <c r="E537" s="87"/>
      <c r="F537" s="245"/>
      <c r="G537" s="88">
        <f t="shared" si="9"/>
        <v>0</v>
      </c>
    </row>
    <row r="538" spans="1:7" s="23" customFormat="1" ht="32.1" customHeight="1">
      <c r="A538" s="37"/>
      <c r="B538" s="86"/>
      <c r="C538" s="87"/>
      <c r="D538" s="87"/>
      <c r="E538" s="87"/>
      <c r="F538" s="245"/>
      <c r="G538" s="88">
        <f t="shared" si="9"/>
        <v>0</v>
      </c>
    </row>
    <row r="539" spans="1:7" s="23" customFormat="1" ht="32.1" customHeight="1">
      <c r="A539" s="37"/>
      <c r="B539" s="86"/>
      <c r="C539" s="87"/>
      <c r="D539" s="87"/>
      <c r="E539" s="87"/>
      <c r="F539" s="245"/>
      <c r="G539" s="88">
        <f t="shared" si="9"/>
        <v>0</v>
      </c>
    </row>
    <row r="540" spans="1:7" s="23" customFormat="1" ht="32.1" customHeight="1">
      <c r="A540" s="37"/>
      <c r="B540" s="86"/>
      <c r="C540" s="87"/>
      <c r="D540" s="87"/>
      <c r="E540" s="87"/>
      <c r="F540" s="245"/>
      <c r="G540" s="88">
        <f t="shared" si="9"/>
        <v>0</v>
      </c>
    </row>
    <row r="541" spans="1:7" s="23" customFormat="1" ht="32.1" customHeight="1">
      <c r="A541" s="37"/>
      <c r="B541" s="86"/>
      <c r="C541" s="87"/>
      <c r="D541" s="87"/>
      <c r="E541" s="87"/>
      <c r="F541" s="245"/>
      <c r="G541" s="88">
        <f t="shared" si="9"/>
        <v>0</v>
      </c>
    </row>
    <row r="542" spans="1:7" s="23" customFormat="1" ht="32.1" customHeight="1">
      <c r="A542" s="37"/>
      <c r="B542" s="86"/>
      <c r="C542" s="87"/>
      <c r="D542" s="87"/>
      <c r="E542" s="87"/>
      <c r="F542" s="245"/>
      <c r="G542" s="88">
        <f t="shared" si="9"/>
        <v>0</v>
      </c>
    </row>
    <row r="543" spans="1:7" s="23" customFormat="1" ht="32.1" customHeight="1">
      <c r="A543" s="37"/>
      <c r="B543" s="86"/>
      <c r="C543" s="87"/>
      <c r="D543" s="87"/>
      <c r="E543" s="87"/>
      <c r="F543" s="245"/>
      <c r="G543" s="88">
        <f t="shared" si="9"/>
        <v>0</v>
      </c>
    </row>
    <row r="544" spans="1:7" s="23" customFormat="1" ht="32.1" customHeight="1">
      <c r="A544" s="37"/>
      <c r="B544" s="86"/>
      <c r="C544" s="87"/>
      <c r="D544" s="87"/>
      <c r="E544" s="87"/>
      <c r="F544" s="245"/>
      <c r="G544" s="88">
        <f t="shared" si="9"/>
        <v>0</v>
      </c>
    </row>
    <row r="545" spans="1:7" s="23" customFormat="1" ht="32.1" customHeight="1">
      <c r="A545" s="37"/>
      <c r="B545" s="86"/>
      <c r="C545" s="87"/>
      <c r="D545" s="87"/>
      <c r="E545" s="87"/>
      <c r="F545" s="245"/>
      <c r="G545" s="88">
        <f t="shared" si="9"/>
        <v>0</v>
      </c>
    </row>
    <row r="546" spans="1:7" s="23" customFormat="1" ht="32.1" customHeight="1">
      <c r="A546" s="37"/>
      <c r="B546" s="86"/>
      <c r="C546" s="87"/>
      <c r="D546" s="87"/>
      <c r="E546" s="87"/>
      <c r="F546" s="245"/>
      <c r="G546" s="88">
        <f t="shared" si="9"/>
        <v>0</v>
      </c>
    </row>
    <row r="547" spans="1:7" s="23" customFormat="1" ht="32.1" customHeight="1">
      <c r="A547" s="37"/>
      <c r="B547" s="86"/>
      <c r="C547" s="87"/>
      <c r="D547" s="87"/>
      <c r="E547" s="87"/>
      <c r="F547" s="245"/>
      <c r="G547" s="88">
        <f t="shared" si="9"/>
        <v>0</v>
      </c>
    </row>
    <row r="548" spans="1:7" s="23" customFormat="1" ht="32.1" customHeight="1">
      <c r="A548" s="37"/>
      <c r="B548" s="86"/>
      <c r="C548" s="87"/>
      <c r="D548" s="87"/>
      <c r="E548" s="87"/>
      <c r="F548" s="245"/>
      <c r="G548" s="88">
        <f t="shared" si="9"/>
        <v>0</v>
      </c>
    </row>
    <row r="549" spans="1:7" s="23" customFormat="1" ht="32.1" customHeight="1">
      <c r="A549" s="37"/>
      <c r="B549" s="86"/>
      <c r="C549" s="87"/>
      <c r="D549" s="87"/>
      <c r="E549" s="87"/>
      <c r="F549" s="245"/>
      <c r="G549" s="88">
        <f t="shared" si="9"/>
        <v>0</v>
      </c>
    </row>
    <row r="550" spans="1:7" s="23" customFormat="1" ht="32.1" customHeight="1">
      <c r="A550" s="37"/>
      <c r="B550" s="86"/>
      <c r="C550" s="87"/>
      <c r="D550" s="87"/>
      <c r="E550" s="87"/>
      <c r="F550" s="245"/>
      <c r="G550" s="88">
        <f t="shared" si="9"/>
        <v>0</v>
      </c>
    </row>
    <row r="551" spans="1:7" s="23" customFormat="1" ht="32.1" customHeight="1">
      <c r="A551" s="37"/>
      <c r="B551" s="86"/>
      <c r="C551" s="87"/>
      <c r="D551" s="87"/>
      <c r="E551" s="87"/>
      <c r="F551" s="245"/>
      <c r="G551" s="88">
        <f t="shared" si="9"/>
        <v>0</v>
      </c>
    </row>
    <row r="552" spans="1:7" s="23" customFormat="1" ht="32.1" customHeight="1">
      <c r="A552" s="37"/>
      <c r="B552" s="86"/>
      <c r="C552" s="87"/>
      <c r="D552" s="87"/>
      <c r="E552" s="87"/>
      <c r="F552" s="245"/>
      <c r="G552" s="88">
        <f t="shared" si="9"/>
        <v>0</v>
      </c>
    </row>
    <row r="553" spans="1:7" s="23" customFormat="1" ht="32.1" customHeight="1">
      <c r="A553" s="37"/>
      <c r="B553" s="86"/>
      <c r="C553" s="87"/>
      <c r="D553" s="87"/>
      <c r="E553" s="87"/>
      <c r="F553" s="245"/>
      <c r="G553" s="88">
        <f t="shared" si="9"/>
        <v>0</v>
      </c>
    </row>
    <row r="554" spans="1:7" s="23" customFormat="1" ht="32.1" customHeight="1">
      <c r="A554" s="37"/>
      <c r="B554" s="86"/>
      <c r="C554" s="87"/>
      <c r="D554" s="87"/>
      <c r="E554" s="87"/>
      <c r="F554" s="245"/>
      <c r="G554" s="88">
        <f t="shared" si="9"/>
        <v>0</v>
      </c>
    </row>
    <row r="555" spans="1:7" s="23" customFormat="1" ht="32.1" customHeight="1">
      <c r="A555" s="37"/>
      <c r="B555" s="86"/>
      <c r="C555" s="87"/>
      <c r="D555" s="87"/>
      <c r="E555" s="87"/>
      <c r="F555" s="245"/>
      <c r="G555" s="88">
        <f t="shared" si="9"/>
        <v>0</v>
      </c>
    </row>
    <row r="556" spans="1:7" s="23" customFormat="1" ht="32.1" customHeight="1">
      <c r="A556" s="37"/>
      <c r="B556" s="86"/>
      <c r="C556" s="87"/>
      <c r="D556" s="87"/>
      <c r="E556" s="87"/>
      <c r="F556" s="245"/>
      <c r="G556" s="88">
        <f t="shared" si="9"/>
        <v>0</v>
      </c>
    </row>
    <row r="557" spans="1:7" s="23" customFormat="1" ht="32.1" customHeight="1">
      <c r="A557" s="37"/>
      <c r="B557" s="86"/>
      <c r="C557" s="87"/>
      <c r="D557" s="87"/>
      <c r="E557" s="87"/>
      <c r="F557" s="245"/>
      <c r="G557" s="88">
        <f t="shared" si="9"/>
        <v>0</v>
      </c>
    </row>
    <row r="558" spans="1:7" s="23" customFormat="1" ht="32.1" customHeight="1">
      <c r="A558" s="37"/>
      <c r="B558" s="86"/>
      <c r="C558" s="87"/>
      <c r="D558" s="87"/>
      <c r="E558" s="87"/>
      <c r="F558" s="245"/>
      <c r="G558" s="88">
        <f t="shared" si="9"/>
        <v>0</v>
      </c>
    </row>
    <row r="559" spans="1:7" s="23" customFormat="1" ht="32.1" customHeight="1">
      <c r="A559" s="37"/>
      <c r="B559" s="86"/>
      <c r="C559" s="87"/>
      <c r="D559" s="87"/>
      <c r="E559" s="87"/>
      <c r="F559" s="245"/>
      <c r="G559" s="88">
        <f t="shared" si="9"/>
        <v>0</v>
      </c>
    </row>
    <row r="560" spans="1:7" s="23" customFormat="1" ht="32.1" customHeight="1">
      <c r="A560" s="37"/>
      <c r="B560" s="86"/>
      <c r="C560" s="87"/>
      <c r="D560" s="87"/>
      <c r="E560" s="87"/>
      <c r="F560" s="245"/>
      <c r="G560" s="88">
        <f t="shared" si="9"/>
        <v>0</v>
      </c>
    </row>
    <row r="561" spans="1:7" s="23" customFormat="1" ht="32.1" customHeight="1">
      <c r="A561" s="37"/>
      <c r="B561" s="86"/>
      <c r="C561" s="87"/>
      <c r="D561" s="87"/>
      <c r="E561" s="87"/>
      <c r="F561" s="245"/>
      <c r="G561" s="88">
        <f t="shared" si="9"/>
        <v>0</v>
      </c>
    </row>
    <row r="562" spans="1:7" s="23" customFormat="1" ht="32.1" customHeight="1">
      <c r="A562" s="37"/>
      <c r="B562" s="86"/>
      <c r="C562" s="87"/>
      <c r="D562" s="87"/>
      <c r="E562" s="87"/>
      <c r="F562" s="245"/>
      <c r="G562" s="88">
        <f t="shared" si="9"/>
        <v>0</v>
      </c>
    </row>
    <row r="563" spans="1:7" s="23" customFormat="1" ht="32.1" customHeight="1">
      <c r="A563" s="37"/>
      <c r="B563" s="86"/>
      <c r="C563" s="87"/>
      <c r="D563" s="87"/>
      <c r="E563" s="87"/>
      <c r="F563" s="245"/>
      <c r="G563" s="88">
        <f t="shared" si="9"/>
        <v>0</v>
      </c>
    </row>
    <row r="564" spans="1:7" s="23" customFormat="1" ht="32.1" customHeight="1">
      <c r="A564" s="37"/>
      <c r="B564" s="86"/>
      <c r="C564" s="87"/>
      <c r="D564" s="87"/>
      <c r="E564" s="87"/>
      <c r="F564" s="245"/>
      <c r="G564" s="88">
        <f t="shared" si="9"/>
        <v>0</v>
      </c>
    </row>
    <row r="565" spans="1:7" s="23" customFormat="1" ht="32.1" customHeight="1">
      <c r="A565" s="37"/>
      <c r="B565" s="86"/>
      <c r="C565" s="87"/>
      <c r="D565" s="87"/>
      <c r="E565" s="87"/>
      <c r="F565" s="245"/>
      <c r="G565" s="88">
        <f t="shared" si="9"/>
        <v>0</v>
      </c>
    </row>
    <row r="566" spans="1:7" s="23" customFormat="1" ht="32.1" customHeight="1">
      <c r="A566" s="37"/>
      <c r="B566" s="86"/>
      <c r="C566" s="87"/>
      <c r="D566" s="87"/>
      <c r="E566" s="87"/>
      <c r="F566" s="245"/>
      <c r="G566" s="88">
        <f t="shared" si="9"/>
        <v>0</v>
      </c>
    </row>
    <row r="567" spans="1:7" s="23" customFormat="1" ht="32.1" customHeight="1">
      <c r="A567" s="37"/>
      <c r="B567" s="86"/>
      <c r="C567" s="87"/>
      <c r="D567" s="87"/>
      <c r="E567" s="87"/>
      <c r="F567" s="245"/>
      <c r="G567" s="88">
        <f t="shared" si="9"/>
        <v>0</v>
      </c>
    </row>
    <row r="568" spans="1:7" s="23" customFormat="1" ht="32.1" customHeight="1">
      <c r="A568" s="37"/>
      <c r="B568" s="86"/>
      <c r="C568" s="87"/>
      <c r="D568" s="87"/>
      <c r="E568" s="87"/>
      <c r="F568" s="245"/>
      <c r="G568" s="88">
        <f t="shared" si="9"/>
        <v>0</v>
      </c>
    </row>
    <row r="569" spans="1:7" s="23" customFormat="1" ht="32.1" customHeight="1">
      <c r="A569" s="37"/>
      <c r="B569" s="86"/>
      <c r="C569" s="87"/>
      <c r="D569" s="87"/>
      <c r="E569" s="87"/>
      <c r="F569" s="245"/>
      <c r="G569" s="88">
        <f t="shared" si="9"/>
        <v>0</v>
      </c>
    </row>
    <row r="570" spans="1:7" s="23" customFormat="1" ht="32.1" customHeight="1">
      <c r="A570" s="37"/>
      <c r="B570" s="86"/>
      <c r="C570" s="87"/>
      <c r="D570" s="87"/>
      <c r="E570" s="87"/>
      <c r="F570" s="245"/>
      <c r="G570" s="88">
        <f t="shared" si="9"/>
        <v>0</v>
      </c>
    </row>
    <row r="571" spans="1:7" s="23" customFormat="1" ht="32.1" customHeight="1">
      <c r="A571" s="37"/>
      <c r="B571" s="86"/>
      <c r="C571" s="87"/>
      <c r="D571" s="87"/>
      <c r="E571" s="87"/>
      <c r="F571" s="245"/>
      <c r="G571" s="88">
        <f t="shared" si="9"/>
        <v>0</v>
      </c>
    </row>
    <row r="572" spans="1:7" s="23" customFormat="1" ht="32.1" customHeight="1">
      <c r="A572" s="37"/>
      <c r="B572" s="86"/>
      <c r="C572" s="87"/>
      <c r="D572" s="87"/>
      <c r="E572" s="87"/>
      <c r="F572" s="245"/>
      <c r="G572" s="88">
        <f t="shared" si="9"/>
        <v>0</v>
      </c>
    </row>
    <row r="573" spans="1:7" s="23" customFormat="1" ht="32.1" customHeight="1">
      <c r="A573" s="37"/>
      <c r="B573" s="86"/>
      <c r="C573" s="87"/>
      <c r="D573" s="87"/>
      <c r="E573" s="87"/>
      <c r="F573" s="245"/>
      <c r="G573" s="88">
        <f t="shared" si="9"/>
        <v>0</v>
      </c>
    </row>
    <row r="574" spans="1:7" s="23" customFormat="1" ht="32.1" customHeight="1">
      <c r="A574" s="37"/>
      <c r="B574" s="86"/>
      <c r="C574" s="87"/>
      <c r="D574" s="87"/>
      <c r="E574" s="87"/>
      <c r="F574" s="245"/>
      <c r="G574" s="88">
        <f t="shared" si="9"/>
        <v>0</v>
      </c>
    </row>
    <row r="575" spans="1:7" s="23" customFormat="1" ht="32.1" customHeight="1">
      <c r="A575" s="37"/>
      <c r="B575" s="86"/>
      <c r="C575" s="87"/>
      <c r="D575" s="87"/>
      <c r="E575" s="87"/>
      <c r="F575" s="245"/>
      <c r="G575" s="88">
        <f t="shared" si="9"/>
        <v>0</v>
      </c>
    </row>
    <row r="576" spans="1:7" s="23" customFormat="1" ht="32.1" customHeight="1">
      <c r="A576" s="37"/>
      <c r="B576" s="86"/>
      <c r="C576" s="87"/>
      <c r="D576" s="87"/>
      <c r="E576" s="87"/>
      <c r="F576" s="245"/>
      <c r="G576" s="88">
        <f t="shared" si="9"/>
        <v>0</v>
      </c>
    </row>
    <row r="577" spans="1:7" s="23" customFormat="1" ht="32.1" customHeight="1">
      <c r="A577" s="37"/>
      <c r="B577" s="86"/>
      <c r="C577" s="87"/>
      <c r="D577" s="87"/>
      <c r="E577" s="87"/>
      <c r="F577" s="245"/>
      <c r="G577" s="88">
        <f t="shared" si="9"/>
        <v>0</v>
      </c>
    </row>
    <row r="578" spans="1:7" s="23" customFormat="1" ht="32.1" customHeight="1">
      <c r="A578" s="37"/>
      <c r="B578" s="86"/>
      <c r="C578" s="87"/>
      <c r="D578" s="87"/>
      <c r="E578" s="87"/>
      <c r="F578" s="245"/>
      <c r="G578" s="88">
        <f t="shared" si="9"/>
        <v>0</v>
      </c>
    </row>
    <row r="579" spans="1:7" s="23" customFormat="1" ht="32.1" customHeight="1">
      <c r="A579" s="37"/>
      <c r="B579" s="86"/>
      <c r="C579" s="87"/>
      <c r="D579" s="87"/>
      <c r="E579" s="87"/>
      <c r="F579" s="245"/>
      <c r="G579" s="88">
        <f t="shared" si="9"/>
        <v>0</v>
      </c>
    </row>
    <row r="580" spans="1:7" s="23" customFormat="1" ht="32.1" customHeight="1">
      <c r="A580" s="37"/>
      <c r="B580" s="86"/>
      <c r="C580" s="87"/>
      <c r="D580" s="87"/>
      <c r="E580" s="87"/>
      <c r="F580" s="245"/>
      <c r="G580" s="88">
        <f t="shared" si="9"/>
        <v>0</v>
      </c>
    </row>
    <row r="581" spans="1:7" s="23" customFormat="1" ht="32.1" customHeight="1">
      <c r="A581" s="37"/>
      <c r="B581" s="86"/>
      <c r="C581" s="87"/>
      <c r="D581" s="87"/>
      <c r="E581" s="87"/>
      <c r="F581" s="245"/>
      <c r="G581" s="88">
        <f t="shared" si="9"/>
        <v>0</v>
      </c>
    </row>
    <row r="582" spans="1:7" s="23" customFormat="1" ht="32.1" customHeight="1">
      <c r="A582" s="37"/>
      <c r="B582" s="86"/>
      <c r="C582" s="87"/>
      <c r="D582" s="87"/>
      <c r="E582" s="87"/>
      <c r="F582" s="245"/>
      <c r="G582" s="88">
        <f t="shared" si="9"/>
        <v>0</v>
      </c>
    </row>
    <row r="583" spans="1:7" s="23" customFormat="1" ht="32.1" customHeight="1">
      <c r="A583" s="37"/>
      <c r="B583" s="86"/>
      <c r="C583" s="87"/>
      <c r="D583" s="87"/>
      <c r="E583" s="87"/>
      <c r="F583" s="245"/>
      <c r="G583" s="88">
        <f t="shared" si="9"/>
        <v>0</v>
      </c>
    </row>
    <row r="584" spans="1:7" s="23" customFormat="1" ht="32.1" customHeight="1">
      <c r="A584" s="37"/>
      <c r="B584" s="86"/>
      <c r="C584" s="87"/>
      <c r="D584" s="87"/>
      <c r="E584" s="87"/>
      <c r="F584" s="245"/>
      <c r="G584" s="88">
        <f t="shared" si="9"/>
        <v>0</v>
      </c>
    </row>
    <row r="585" spans="1:7" s="23" customFormat="1" ht="32.1" customHeight="1">
      <c r="A585" s="37"/>
      <c r="B585" s="86"/>
      <c r="C585" s="87"/>
      <c r="D585" s="87"/>
      <c r="E585" s="87"/>
      <c r="F585" s="245"/>
      <c r="G585" s="88">
        <f t="shared" si="9"/>
        <v>0</v>
      </c>
    </row>
    <row r="586" spans="1:7" s="23" customFormat="1" ht="32.1" customHeight="1">
      <c r="A586" s="37"/>
      <c r="B586" s="86"/>
      <c r="C586" s="87"/>
      <c r="D586" s="87"/>
      <c r="E586" s="87"/>
      <c r="F586" s="245"/>
      <c r="G586" s="88">
        <f t="shared" si="9"/>
        <v>0</v>
      </c>
    </row>
    <row r="587" spans="1:7" s="23" customFormat="1" ht="32.1" customHeight="1">
      <c r="A587" s="37"/>
      <c r="B587" s="86"/>
      <c r="C587" s="87"/>
      <c r="D587" s="87"/>
      <c r="E587" s="87"/>
      <c r="F587" s="245"/>
      <c r="G587" s="88">
        <f t="shared" si="9"/>
        <v>0</v>
      </c>
    </row>
    <row r="588" spans="1:7" s="23" customFormat="1" ht="32.1" customHeight="1">
      <c r="A588" s="37"/>
      <c r="B588" s="86"/>
      <c r="C588" s="87"/>
      <c r="D588" s="87"/>
      <c r="E588" s="87"/>
      <c r="F588" s="245"/>
      <c r="G588" s="88">
        <f t="shared" si="9"/>
        <v>0</v>
      </c>
    </row>
    <row r="589" spans="1:7" s="23" customFormat="1" ht="32.1" customHeight="1">
      <c r="A589" s="37"/>
      <c r="B589" s="86"/>
      <c r="C589" s="87"/>
      <c r="D589" s="87"/>
      <c r="E589" s="87"/>
      <c r="F589" s="245"/>
      <c r="G589" s="88">
        <f t="shared" si="9"/>
        <v>0</v>
      </c>
    </row>
    <row r="590" spans="1:7" s="23" customFormat="1" ht="32.1" customHeight="1">
      <c r="A590" s="37"/>
      <c r="B590" s="86"/>
      <c r="C590" s="87"/>
      <c r="D590" s="87"/>
      <c r="E590" s="87"/>
      <c r="F590" s="245"/>
      <c r="G590" s="88">
        <f t="shared" si="9"/>
        <v>0</v>
      </c>
    </row>
    <row r="591" spans="1:7" s="23" customFormat="1" ht="32.1" customHeight="1">
      <c r="A591" s="37"/>
      <c r="B591" s="86"/>
      <c r="C591" s="87"/>
      <c r="D591" s="87"/>
      <c r="E591" s="87"/>
      <c r="F591" s="245"/>
      <c r="G591" s="88">
        <f t="shared" si="9"/>
        <v>0</v>
      </c>
    </row>
    <row r="592" spans="1:7" s="23" customFormat="1" ht="32.1" customHeight="1">
      <c r="A592" s="37"/>
      <c r="B592" s="86"/>
      <c r="C592" s="87"/>
      <c r="D592" s="87"/>
      <c r="E592" s="87"/>
      <c r="F592" s="245"/>
      <c r="G592" s="88">
        <f t="shared" si="9"/>
        <v>0</v>
      </c>
    </row>
    <row r="593" spans="1:7" s="23" customFormat="1" ht="32.1" customHeight="1">
      <c r="A593" s="37"/>
      <c r="B593" s="86"/>
      <c r="C593" s="87"/>
      <c r="D593" s="87"/>
      <c r="E593" s="87"/>
      <c r="F593" s="245"/>
      <c r="G593" s="88">
        <f t="shared" si="9"/>
        <v>0</v>
      </c>
    </row>
    <row r="594" spans="1:7" s="23" customFormat="1" ht="32.1" customHeight="1">
      <c r="A594" s="37"/>
      <c r="B594" s="86"/>
      <c r="C594" s="87"/>
      <c r="D594" s="87"/>
      <c r="E594" s="87"/>
      <c r="F594" s="245"/>
      <c r="G594" s="88">
        <f t="shared" si="9"/>
        <v>0</v>
      </c>
    </row>
    <row r="595" spans="1:7" s="23" customFormat="1" ht="32.1" customHeight="1">
      <c r="A595" s="37"/>
      <c r="B595" s="86"/>
      <c r="C595" s="87"/>
      <c r="D595" s="87"/>
      <c r="E595" s="87"/>
      <c r="F595" s="245"/>
      <c r="G595" s="88">
        <f t="shared" si="9"/>
        <v>0</v>
      </c>
    </row>
    <row r="596" spans="1:7" s="23" customFormat="1" ht="32.1" customHeight="1">
      <c r="A596" s="37"/>
      <c r="B596" s="86"/>
      <c r="C596" s="87"/>
      <c r="D596" s="87"/>
      <c r="E596" s="87"/>
      <c r="F596" s="245"/>
      <c r="G596" s="88">
        <f t="shared" si="9"/>
        <v>0</v>
      </c>
    </row>
    <row r="597" spans="1:7" s="23" customFormat="1" ht="32.1" customHeight="1">
      <c r="A597" s="37"/>
      <c r="B597" s="86"/>
      <c r="C597" s="87"/>
      <c r="D597" s="87"/>
      <c r="E597" s="87"/>
      <c r="F597" s="245"/>
      <c r="G597" s="88">
        <f t="shared" ref="G597:G660" si="10">C597-D597+(E597+F597)</f>
        <v>0</v>
      </c>
    </row>
    <row r="598" spans="1:7" s="23" customFormat="1" ht="32.1" customHeight="1">
      <c r="A598" s="37"/>
      <c r="B598" s="86"/>
      <c r="C598" s="87"/>
      <c r="D598" s="87"/>
      <c r="E598" s="87"/>
      <c r="F598" s="245"/>
      <c r="G598" s="88">
        <f t="shared" si="10"/>
        <v>0</v>
      </c>
    </row>
    <row r="599" spans="1:7" s="23" customFormat="1" ht="32.1" customHeight="1">
      <c r="A599" s="37"/>
      <c r="B599" s="86"/>
      <c r="C599" s="87"/>
      <c r="D599" s="87"/>
      <c r="E599" s="87"/>
      <c r="F599" s="245"/>
      <c r="G599" s="88">
        <f t="shared" si="10"/>
        <v>0</v>
      </c>
    </row>
    <row r="600" spans="1:7" s="23" customFormat="1" ht="32.1" customHeight="1">
      <c r="A600" s="37"/>
      <c r="B600" s="86"/>
      <c r="C600" s="87"/>
      <c r="D600" s="87"/>
      <c r="E600" s="87"/>
      <c r="F600" s="245"/>
      <c r="G600" s="88">
        <f t="shared" si="10"/>
        <v>0</v>
      </c>
    </row>
    <row r="601" spans="1:7" s="23" customFormat="1" ht="32.1" customHeight="1">
      <c r="A601" s="37"/>
      <c r="B601" s="86"/>
      <c r="C601" s="87"/>
      <c r="D601" s="87"/>
      <c r="E601" s="87"/>
      <c r="F601" s="245"/>
      <c r="G601" s="88">
        <f t="shared" si="10"/>
        <v>0</v>
      </c>
    </row>
    <row r="602" spans="1:7" s="23" customFormat="1" ht="32.1" customHeight="1">
      <c r="A602" s="37"/>
      <c r="B602" s="86"/>
      <c r="C602" s="87"/>
      <c r="D602" s="87"/>
      <c r="E602" s="87"/>
      <c r="F602" s="245"/>
      <c r="G602" s="88">
        <f t="shared" si="10"/>
        <v>0</v>
      </c>
    </row>
    <row r="603" spans="1:7" s="23" customFormat="1" ht="32.1" customHeight="1">
      <c r="A603" s="37"/>
      <c r="B603" s="86"/>
      <c r="C603" s="87"/>
      <c r="D603" s="87"/>
      <c r="E603" s="87"/>
      <c r="F603" s="245"/>
      <c r="G603" s="88">
        <f t="shared" si="10"/>
        <v>0</v>
      </c>
    </row>
    <row r="604" spans="1:7" s="23" customFormat="1" ht="32.1" customHeight="1">
      <c r="A604" s="37"/>
      <c r="B604" s="86"/>
      <c r="C604" s="87"/>
      <c r="D604" s="87"/>
      <c r="E604" s="87"/>
      <c r="F604" s="245"/>
      <c r="G604" s="88">
        <f t="shared" si="10"/>
        <v>0</v>
      </c>
    </row>
    <row r="605" spans="1:7" s="23" customFormat="1" ht="32.1" customHeight="1">
      <c r="A605" s="37"/>
      <c r="B605" s="86"/>
      <c r="C605" s="87"/>
      <c r="D605" s="87"/>
      <c r="E605" s="87"/>
      <c r="F605" s="245"/>
      <c r="G605" s="88">
        <f t="shared" si="10"/>
        <v>0</v>
      </c>
    </row>
    <row r="606" spans="1:7" s="23" customFormat="1" ht="32.1" customHeight="1">
      <c r="A606" s="37"/>
      <c r="B606" s="86"/>
      <c r="C606" s="87"/>
      <c r="D606" s="87"/>
      <c r="E606" s="87"/>
      <c r="F606" s="245"/>
      <c r="G606" s="88">
        <f t="shared" si="10"/>
        <v>0</v>
      </c>
    </row>
    <row r="607" spans="1:7" s="23" customFormat="1" ht="32.1" customHeight="1">
      <c r="A607" s="37"/>
      <c r="B607" s="86"/>
      <c r="C607" s="87"/>
      <c r="D607" s="87"/>
      <c r="E607" s="87"/>
      <c r="F607" s="245"/>
      <c r="G607" s="88">
        <f t="shared" si="10"/>
        <v>0</v>
      </c>
    </row>
    <row r="608" spans="1:7" s="23" customFormat="1" ht="32.1" customHeight="1">
      <c r="A608" s="37"/>
      <c r="B608" s="86"/>
      <c r="C608" s="87"/>
      <c r="D608" s="87"/>
      <c r="E608" s="87"/>
      <c r="F608" s="245"/>
      <c r="G608" s="88">
        <f t="shared" si="10"/>
        <v>0</v>
      </c>
    </row>
    <row r="609" spans="1:7" s="23" customFormat="1" ht="32.1" customHeight="1">
      <c r="A609" s="37"/>
      <c r="B609" s="86"/>
      <c r="C609" s="87"/>
      <c r="D609" s="87"/>
      <c r="E609" s="87"/>
      <c r="F609" s="245"/>
      <c r="G609" s="88">
        <f t="shared" si="10"/>
        <v>0</v>
      </c>
    </row>
    <row r="610" spans="1:7" s="23" customFormat="1" ht="32.1" customHeight="1">
      <c r="A610" s="37"/>
      <c r="B610" s="86"/>
      <c r="C610" s="87"/>
      <c r="D610" s="87"/>
      <c r="E610" s="87"/>
      <c r="F610" s="245"/>
      <c r="G610" s="88">
        <f t="shared" si="10"/>
        <v>0</v>
      </c>
    </row>
    <row r="611" spans="1:7" s="23" customFormat="1" ht="32.1" customHeight="1">
      <c r="A611" s="37"/>
      <c r="B611" s="86"/>
      <c r="C611" s="87"/>
      <c r="D611" s="87"/>
      <c r="E611" s="87"/>
      <c r="F611" s="245"/>
      <c r="G611" s="88">
        <f t="shared" si="10"/>
        <v>0</v>
      </c>
    </row>
    <row r="612" spans="1:7" s="23" customFormat="1" ht="32.1" customHeight="1">
      <c r="A612" s="37"/>
      <c r="B612" s="86"/>
      <c r="C612" s="87"/>
      <c r="D612" s="87"/>
      <c r="E612" s="87"/>
      <c r="F612" s="245"/>
      <c r="G612" s="88">
        <f t="shared" si="10"/>
        <v>0</v>
      </c>
    </row>
    <row r="613" spans="1:7" s="23" customFormat="1" ht="32.1" customHeight="1">
      <c r="A613" s="37"/>
      <c r="B613" s="86"/>
      <c r="C613" s="87"/>
      <c r="D613" s="87"/>
      <c r="E613" s="87"/>
      <c r="F613" s="245"/>
      <c r="G613" s="88">
        <f t="shared" si="10"/>
        <v>0</v>
      </c>
    </row>
    <row r="614" spans="1:7" s="23" customFormat="1" ht="32.1" customHeight="1">
      <c r="A614" s="37"/>
      <c r="B614" s="86"/>
      <c r="C614" s="87"/>
      <c r="D614" s="87"/>
      <c r="E614" s="87"/>
      <c r="F614" s="245"/>
      <c r="G614" s="88">
        <f t="shared" si="10"/>
        <v>0</v>
      </c>
    </row>
    <row r="615" spans="1:7" s="23" customFormat="1" ht="32.1" customHeight="1">
      <c r="A615" s="37"/>
      <c r="B615" s="86"/>
      <c r="C615" s="87"/>
      <c r="D615" s="87"/>
      <c r="E615" s="87"/>
      <c r="F615" s="245"/>
      <c r="G615" s="88">
        <f t="shared" si="10"/>
        <v>0</v>
      </c>
    </row>
    <row r="616" spans="1:7" s="23" customFormat="1" ht="32.1" customHeight="1">
      <c r="A616" s="37"/>
      <c r="B616" s="86"/>
      <c r="C616" s="87"/>
      <c r="D616" s="87"/>
      <c r="E616" s="87"/>
      <c r="F616" s="245"/>
      <c r="G616" s="88">
        <f t="shared" si="10"/>
        <v>0</v>
      </c>
    </row>
    <row r="617" spans="1:7" s="23" customFormat="1" ht="32.1" customHeight="1">
      <c r="A617" s="37"/>
      <c r="B617" s="86"/>
      <c r="C617" s="87"/>
      <c r="D617" s="87"/>
      <c r="E617" s="87"/>
      <c r="F617" s="245"/>
      <c r="G617" s="88">
        <f t="shared" si="10"/>
        <v>0</v>
      </c>
    </row>
    <row r="618" spans="1:7" s="23" customFormat="1" ht="32.1" customHeight="1">
      <c r="A618" s="37"/>
      <c r="B618" s="86"/>
      <c r="C618" s="87"/>
      <c r="D618" s="87"/>
      <c r="E618" s="87"/>
      <c r="F618" s="245"/>
      <c r="G618" s="88">
        <f t="shared" si="10"/>
        <v>0</v>
      </c>
    </row>
    <row r="619" spans="1:7" s="23" customFormat="1" ht="32.1" customHeight="1">
      <c r="A619" s="37"/>
      <c r="B619" s="86"/>
      <c r="C619" s="87"/>
      <c r="D619" s="87"/>
      <c r="E619" s="87"/>
      <c r="F619" s="245"/>
      <c r="G619" s="88">
        <f t="shared" si="10"/>
        <v>0</v>
      </c>
    </row>
    <row r="620" spans="1:7" s="23" customFormat="1" ht="32.1" customHeight="1">
      <c r="A620" s="37"/>
      <c r="B620" s="86"/>
      <c r="C620" s="87"/>
      <c r="D620" s="87"/>
      <c r="E620" s="87"/>
      <c r="F620" s="245"/>
      <c r="G620" s="88">
        <f t="shared" si="10"/>
        <v>0</v>
      </c>
    </row>
    <row r="621" spans="1:7" s="23" customFormat="1" ht="32.1" customHeight="1">
      <c r="A621" s="37"/>
      <c r="B621" s="86"/>
      <c r="C621" s="87"/>
      <c r="D621" s="87"/>
      <c r="E621" s="87"/>
      <c r="F621" s="245"/>
      <c r="G621" s="88">
        <f t="shared" si="10"/>
        <v>0</v>
      </c>
    </row>
    <row r="622" spans="1:7" s="23" customFormat="1" ht="32.1" customHeight="1">
      <c r="A622" s="37"/>
      <c r="B622" s="86"/>
      <c r="C622" s="87"/>
      <c r="D622" s="87"/>
      <c r="E622" s="87"/>
      <c r="F622" s="245"/>
      <c r="G622" s="88">
        <f t="shared" si="10"/>
        <v>0</v>
      </c>
    </row>
    <row r="623" spans="1:7" s="23" customFormat="1" ht="32.1" customHeight="1">
      <c r="A623" s="37"/>
      <c r="B623" s="86"/>
      <c r="C623" s="87"/>
      <c r="D623" s="87"/>
      <c r="E623" s="87"/>
      <c r="F623" s="245"/>
      <c r="G623" s="88">
        <f t="shared" si="10"/>
        <v>0</v>
      </c>
    </row>
    <row r="624" spans="1:7" s="23" customFormat="1" ht="32.1" customHeight="1">
      <c r="A624" s="37"/>
      <c r="B624" s="86"/>
      <c r="C624" s="87"/>
      <c r="D624" s="87"/>
      <c r="E624" s="87"/>
      <c r="F624" s="245"/>
      <c r="G624" s="88">
        <f t="shared" si="10"/>
        <v>0</v>
      </c>
    </row>
    <row r="625" spans="1:7" s="23" customFormat="1" ht="32.1" customHeight="1">
      <c r="A625" s="37"/>
      <c r="B625" s="86"/>
      <c r="C625" s="87"/>
      <c r="D625" s="87"/>
      <c r="E625" s="87"/>
      <c r="F625" s="245"/>
      <c r="G625" s="88">
        <f t="shared" si="10"/>
        <v>0</v>
      </c>
    </row>
    <row r="626" spans="1:7" s="23" customFormat="1" ht="32.1" customHeight="1">
      <c r="A626" s="37"/>
      <c r="B626" s="86"/>
      <c r="C626" s="87"/>
      <c r="D626" s="87"/>
      <c r="E626" s="87"/>
      <c r="F626" s="245"/>
      <c r="G626" s="88">
        <f t="shared" si="10"/>
        <v>0</v>
      </c>
    </row>
    <row r="627" spans="1:7" s="23" customFormat="1" ht="32.1" customHeight="1">
      <c r="A627" s="37"/>
      <c r="B627" s="86"/>
      <c r="C627" s="87"/>
      <c r="D627" s="87"/>
      <c r="E627" s="87"/>
      <c r="F627" s="245"/>
      <c r="G627" s="88">
        <f t="shared" si="10"/>
        <v>0</v>
      </c>
    </row>
    <row r="628" spans="1:7" s="23" customFormat="1" ht="32.1" customHeight="1">
      <c r="A628" s="37"/>
      <c r="B628" s="86"/>
      <c r="C628" s="87"/>
      <c r="D628" s="87"/>
      <c r="E628" s="87"/>
      <c r="F628" s="245"/>
      <c r="G628" s="88">
        <f t="shared" si="10"/>
        <v>0</v>
      </c>
    </row>
    <row r="629" spans="1:7" s="23" customFormat="1" ht="32.1" customHeight="1">
      <c r="A629" s="37"/>
      <c r="B629" s="86"/>
      <c r="C629" s="87"/>
      <c r="D629" s="87"/>
      <c r="E629" s="87"/>
      <c r="F629" s="245"/>
      <c r="G629" s="88">
        <f t="shared" si="10"/>
        <v>0</v>
      </c>
    </row>
    <row r="630" spans="1:7" s="23" customFormat="1" ht="32.1" customHeight="1">
      <c r="A630" s="37"/>
      <c r="B630" s="86"/>
      <c r="C630" s="87"/>
      <c r="D630" s="87"/>
      <c r="E630" s="87"/>
      <c r="F630" s="245"/>
      <c r="G630" s="88">
        <f t="shared" si="10"/>
        <v>0</v>
      </c>
    </row>
    <row r="631" spans="1:7" s="23" customFormat="1" ht="32.1" customHeight="1">
      <c r="A631" s="37"/>
      <c r="B631" s="86"/>
      <c r="C631" s="87"/>
      <c r="D631" s="87"/>
      <c r="E631" s="87"/>
      <c r="F631" s="245"/>
      <c r="G631" s="88">
        <f t="shared" si="10"/>
        <v>0</v>
      </c>
    </row>
    <row r="632" spans="1:7" s="23" customFormat="1" ht="32.1" customHeight="1">
      <c r="A632" s="37"/>
      <c r="B632" s="86"/>
      <c r="C632" s="87"/>
      <c r="D632" s="87"/>
      <c r="E632" s="87"/>
      <c r="F632" s="245"/>
      <c r="G632" s="88">
        <f t="shared" si="10"/>
        <v>0</v>
      </c>
    </row>
    <row r="633" spans="1:7" s="23" customFormat="1" ht="32.1" customHeight="1">
      <c r="A633" s="37"/>
      <c r="B633" s="86"/>
      <c r="C633" s="87"/>
      <c r="D633" s="87"/>
      <c r="E633" s="87"/>
      <c r="F633" s="245"/>
      <c r="G633" s="88">
        <f t="shared" si="10"/>
        <v>0</v>
      </c>
    </row>
    <row r="634" spans="1:7" s="23" customFormat="1" ht="32.1" customHeight="1">
      <c r="A634" s="37"/>
      <c r="B634" s="86"/>
      <c r="C634" s="87"/>
      <c r="D634" s="87"/>
      <c r="E634" s="87"/>
      <c r="F634" s="245"/>
      <c r="G634" s="88">
        <f t="shared" si="10"/>
        <v>0</v>
      </c>
    </row>
    <row r="635" spans="1:7" s="23" customFormat="1" ht="32.1" customHeight="1">
      <c r="A635" s="37"/>
      <c r="B635" s="86"/>
      <c r="C635" s="87"/>
      <c r="D635" s="87"/>
      <c r="E635" s="87"/>
      <c r="F635" s="245"/>
      <c r="G635" s="88">
        <f t="shared" si="10"/>
        <v>0</v>
      </c>
    </row>
    <row r="636" spans="1:7" s="23" customFormat="1" ht="32.1" customHeight="1">
      <c r="A636" s="37"/>
      <c r="B636" s="86"/>
      <c r="C636" s="87"/>
      <c r="D636" s="87"/>
      <c r="E636" s="87"/>
      <c r="F636" s="245"/>
      <c r="G636" s="88">
        <f t="shared" si="10"/>
        <v>0</v>
      </c>
    </row>
    <row r="637" spans="1:7" s="23" customFormat="1" ht="32.1" customHeight="1">
      <c r="A637" s="37"/>
      <c r="B637" s="86"/>
      <c r="C637" s="87"/>
      <c r="D637" s="87"/>
      <c r="E637" s="87"/>
      <c r="F637" s="245"/>
      <c r="G637" s="88">
        <f t="shared" si="10"/>
        <v>0</v>
      </c>
    </row>
    <row r="638" spans="1:7" s="23" customFormat="1" ht="32.1" customHeight="1">
      <c r="A638" s="37"/>
      <c r="B638" s="86"/>
      <c r="C638" s="87"/>
      <c r="D638" s="87"/>
      <c r="E638" s="87"/>
      <c r="F638" s="245"/>
      <c r="G638" s="88">
        <f t="shared" si="10"/>
        <v>0</v>
      </c>
    </row>
    <row r="639" spans="1:7" s="23" customFormat="1" ht="32.1" customHeight="1">
      <c r="A639" s="37"/>
      <c r="B639" s="86"/>
      <c r="C639" s="87"/>
      <c r="D639" s="87"/>
      <c r="E639" s="87"/>
      <c r="F639" s="245"/>
      <c r="G639" s="88">
        <f t="shared" si="10"/>
        <v>0</v>
      </c>
    </row>
    <row r="640" spans="1:7" s="23" customFormat="1" ht="32.1" customHeight="1">
      <c r="A640" s="37"/>
      <c r="B640" s="86"/>
      <c r="C640" s="87"/>
      <c r="D640" s="87"/>
      <c r="E640" s="87"/>
      <c r="F640" s="245"/>
      <c r="G640" s="88">
        <f t="shared" si="10"/>
        <v>0</v>
      </c>
    </row>
    <row r="641" spans="1:7" s="23" customFormat="1" ht="32.1" customHeight="1">
      <c r="A641" s="37"/>
      <c r="B641" s="86"/>
      <c r="C641" s="87"/>
      <c r="D641" s="87"/>
      <c r="E641" s="87"/>
      <c r="F641" s="245"/>
      <c r="G641" s="88">
        <f t="shared" si="10"/>
        <v>0</v>
      </c>
    </row>
    <row r="642" spans="1:7" s="23" customFormat="1" ht="32.1" customHeight="1">
      <c r="A642" s="37"/>
      <c r="B642" s="86"/>
      <c r="C642" s="87"/>
      <c r="D642" s="87"/>
      <c r="E642" s="87"/>
      <c r="F642" s="245"/>
      <c r="G642" s="88">
        <f t="shared" si="10"/>
        <v>0</v>
      </c>
    </row>
    <row r="643" spans="1:7" s="23" customFormat="1" ht="32.1" customHeight="1">
      <c r="A643" s="37"/>
      <c r="B643" s="86"/>
      <c r="C643" s="87"/>
      <c r="D643" s="87"/>
      <c r="E643" s="87"/>
      <c r="F643" s="245"/>
      <c r="G643" s="88">
        <f t="shared" si="10"/>
        <v>0</v>
      </c>
    </row>
    <row r="644" spans="1:7" s="23" customFormat="1" ht="32.1" customHeight="1">
      <c r="A644" s="37"/>
      <c r="B644" s="86"/>
      <c r="C644" s="87"/>
      <c r="D644" s="87"/>
      <c r="E644" s="87"/>
      <c r="F644" s="245"/>
      <c r="G644" s="88">
        <f t="shared" si="10"/>
        <v>0</v>
      </c>
    </row>
    <row r="645" spans="1:7" s="23" customFormat="1" ht="32.1" customHeight="1">
      <c r="A645" s="37"/>
      <c r="B645" s="86"/>
      <c r="C645" s="87"/>
      <c r="D645" s="87"/>
      <c r="E645" s="87"/>
      <c r="F645" s="245"/>
      <c r="G645" s="88">
        <f t="shared" si="10"/>
        <v>0</v>
      </c>
    </row>
    <row r="646" spans="1:7" s="23" customFormat="1" ht="32.1" customHeight="1">
      <c r="A646" s="37"/>
      <c r="B646" s="86"/>
      <c r="C646" s="87"/>
      <c r="D646" s="87"/>
      <c r="E646" s="87"/>
      <c r="F646" s="245"/>
      <c r="G646" s="88">
        <f t="shared" si="10"/>
        <v>0</v>
      </c>
    </row>
    <row r="647" spans="1:7" s="23" customFormat="1" ht="32.1" customHeight="1">
      <c r="A647" s="37"/>
      <c r="B647" s="86"/>
      <c r="C647" s="87"/>
      <c r="D647" s="87"/>
      <c r="E647" s="87"/>
      <c r="F647" s="245"/>
      <c r="G647" s="88">
        <f t="shared" si="10"/>
        <v>0</v>
      </c>
    </row>
    <row r="648" spans="1:7" s="23" customFormat="1" ht="32.1" customHeight="1">
      <c r="A648" s="37"/>
      <c r="B648" s="86"/>
      <c r="C648" s="87"/>
      <c r="D648" s="87"/>
      <c r="E648" s="87"/>
      <c r="F648" s="245"/>
      <c r="G648" s="88">
        <f t="shared" si="10"/>
        <v>0</v>
      </c>
    </row>
    <row r="649" spans="1:7" s="23" customFormat="1" ht="32.1" customHeight="1">
      <c r="A649" s="37"/>
      <c r="B649" s="86"/>
      <c r="C649" s="87"/>
      <c r="D649" s="87"/>
      <c r="E649" s="87"/>
      <c r="F649" s="245"/>
      <c r="G649" s="88">
        <f t="shared" si="10"/>
        <v>0</v>
      </c>
    </row>
    <row r="650" spans="1:7" s="23" customFormat="1" ht="32.1" customHeight="1">
      <c r="A650" s="37"/>
      <c r="B650" s="86"/>
      <c r="C650" s="87"/>
      <c r="D650" s="87"/>
      <c r="E650" s="87"/>
      <c r="F650" s="245"/>
      <c r="G650" s="88">
        <f t="shared" si="10"/>
        <v>0</v>
      </c>
    </row>
    <row r="651" spans="1:7" s="23" customFormat="1" ht="32.1" customHeight="1">
      <c r="A651" s="37"/>
      <c r="B651" s="86"/>
      <c r="C651" s="87"/>
      <c r="D651" s="87"/>
      <c r="E651" s="87"/>
      <c r="F651" s="245"/>
      <c r="G651" s="88">
        <f t="shared" si="10"/>
        <v>0</v>
      </c>
    </row>
    <row r="652" spans="1:7" s="23" customFormat="1" ht="32.1" customHeight="1">
      <c r="A652" s="37"/>
      <c r="B652" s="86"/>
      <c r="C652" s="87"/>
      <c r="D652" s="87"/>
      <c r="E652" s="87"/>
      <c r="F652" s="245"/>
      <c r="G652" s="88">
        <f t="shared" si="10"/>
        <v>0</v>
      </c>
    </row>
    <row r="653" spans="1:7" s="23" customFormat="1" ht="32.1" customHeight="1">
      <c r="A653" s="37"/>
      <c r="B653" s="86"/>
      <c r="C653" s="87"/>
      <c r="D653" s="87"/>
      <c r="E653" s="87"/>
      <c r="F653" s="245"/>
      <c r="G653" s="88">
        <f t="shared" si="10"/>
        <v>0</v>
      </c>
    </row>
    <row r="654" spans="1:7" s="23" customFormat="1" ht="32.1" customHeight="1">
      <c r="A654" s="37"/>
      <c r="B654" s="86"/>
      <c r="C654" s="87"/>
      <c r="D654" s="87"/>
      <c r="E654" s="87"/>
      <c r="F654" s="245"/>
      <c r="G654" s="88">
        <f t="shared" si="10"/>
        <v>0</v>
      </c>
    </row>
    <row r="655" spans="1:7" s="23" customFormat="1" ht="32.1" customHeight="1">
      <c r="A655" s="37"/>
      <c r="B655" s="86"/>
      <c r="C655" s="87"/>
      <c r="D655" s="87"/>
      <c r="E655" s="87"/>
      <c r="F655" s="245"/>
      <c r="G655" s="88">
        <f t="shared" si="10"/>
        <v>0</v>
      </c>
    </row>
    <row r="656" spans="1:7" s="23" customFormat="1" ht="32.1" customHeight="1">
      <c r="A656" s="37"/>
      <c r="B656" s="86"/>
      <c r="C656" s="87"/>
      <c r="D656" s="87"/>
      <c r="E656" s="87"/>
      <c r="F656" s="245"/>
      <c r="G656" s="88">
        <f t="shared" si="10"/>
        <v>0</v>
      </c>
    </row>
    <row r="657" spans="1:7" s="23" customFormat="1" ht="32.1" customHeight="1">
      <c r="A657" s="37"/>
      <c r="B657" s="86"/>
      <c r="C657" s="87"/>
      <c r="D657" s="87"/>
      <c r="E657" s="87"/>
      <c r="F657" s="245"/>
      <c r="G657" s="88">
        <f t="shared" si="10"/>
        <v>0</v>
      </c>
    </row>
    <row r="658" spans="1:7" s="23" customFormat="1" ht="32.1" customHeight="1">
      <c r="A658" s="37"/>
      <c r="B658" s="86"/>
      <c r="C658" s="87"/>
      <c r="D658" s="87"/>
      <c r="E658" s="87"/>
      <c r="F658" s="245"/>
      <c r="G658" s="88">
        <f t="shared" si="10"/>
        <v>0</v>
      </c>
    </row>
    <row r="659" spans="1:7" s="23" customFormat="1" ht="32.1" customHeight="1">
      <c r="A659" s="37"/>
      <c r="B659" s="86"/>
      <c r="C659" s="87"/>
      <c r="D659" s="87"/>
      <c r="E659" s="87"/>
      <c r="F659" s="245"/>
      <c r="G659" s="88">
        <f t="shared" si="10"/>
        <v>0</v>
      </c>
    </row>
    <row r="660" spans="1:7" s="23" customFormat="1" ht="32.1" customHeight="1">
      <c r="A660" s="37"/>
      <c r="B660" s="86"/>
      <c r="C660" s="87"/>
      <c r="D660" s="87"/>
      <c r="E660" s="87"/>
      <c r="F660" s="245"/>
      <c r="G660" s="88">
        <f t="shared" si="10"/>
        <v>0</v>
      </c>
    </row>
    <row r="661" spans="1:7" s="23" customFormat="1" ht="32.1" customHeight="1">
      <c r="A661" s="37"/>
      <c r="B661" s="86"/>
      <c r="C661" s="87"/>
      <c r="D661" s="87"/>
      <c r="E661" s="87"/>
      <c r="F661" s="245"/>
      <c r="G661" s="88">
        <f t="shared" ref="G661:G724" si="11">C661-D661+(E661+F661)</f>
        <v>0</v>
      </c>
    </row>
    <row r="662" spans="1:7" s="23" customFormat="1" ht="32.1" customHeight="1">
      <c r="A662" s="37"/>
      <c r="B662" s="86"/>
      <c r="C662" s="87"/>
      <c r="D662" s="87"/>
      <c r="E662" s="87"/>
      <c r="F662" s="245"/>
      <c r="G662" s="88">
        <f t="shared" si="11"/>
        <v>0</v>
      </c>
    </row>
    <row r="663" spans="1:7" s="23" customFormat="1" ht="32.1" customHeight="1">
      <c r="A663" s="37"/>
      <c r="B663" s="86"/>
      <c r="C663" s="87"/>
      <c r="D663" s="87"/>
      <c r="E663" s="87"/>
      <c r="F663" s="245"/>
      <c r="G663" s="88">
        <f t="shared" si="11"/>
        <v>0</v>
      </c>
    </row>
    <row r="664" spans="1:7" s="23" customFormat="1" ht="32.1" customHeight="1">
      <c r="A664" s="37"/>
      <c r="B664" s="86"/>
      <c r="C664" s="87"/>
      <c r="D664" s="87"/>
      <c r="E664" s="87"/>
      <c r="F664" s="245"/>
      <c r="G664" s="88">
        <f t="shared" si="11"/>
        <v>0</v>
      </c>
    </row>
    <row r="665" spans="1:7" s="23" customFormat="1" ht="32.1" customHeight="1">
      <c r="A665" s="37"/>
      <c r="B665" s="86"/>
      <c r="C665" s="87"/>
      <c r="D665" s="87"/>
      <c r="E665" s="87"/>
      <c r="F665" s="245"/>
      <c r="G665" s="88">
        <f t="shared" si="11"/>
        <v>0</v>
      </c>
    </row>
    <row r="666" spans="1:7" s="23" customFormat="1" ht="32.1" customHeight="1">
      <c r="A666" s="37"/>
      <c r="B666" s="86"/>
      <c r="C666" s="87"/>
      <c r="D666" s="87"/>
      <c r="E666" s="87"/>
      <c r="F666" s="245"/>
      <c r="G666" s="88">
        <f t="shared" si="11"/>
        <v>0</v>
      </c>
    </row>
    <row r="667" spans="1:7" s="23" customFormat="1" ht="32.1" customHeight="1">
      <c r="A667" s="37"/>
      <c r="B667" s="86"/>
      <c r="C667" s="87"/>
      <c r="D667" s="87"/>
      <c r="E667" s="87"/>
      <c r="F667" s="245"/>
      <c r="G667" s="88">
        <f t="shared" si="11"/>
        <v>0</v>
      </c>
    </row>
    <row r="668" spans="1:7" s="23" customFormat="1" ht="32.1" customHeight="1">
      <c r="A668" s="37"/>
      <c r="B668" s="86"/>
      <c r="C668" s="87"/>
      <c r="D668" s="87"/>
      <c r="E668" s="87"/>
      <c r="F668" s="245"/>
      <c r="G668" s="88">
        <f t="shared" si="11"/>
        <v>0</v>
      </c>
    </row>
    <row r="669" spans="1:7" s="23" customFormat="1" ht="32.1" customHeight="1">
      <c r="A669" s="37"/>
      <c r="B669" s="86"/>
      <c r="C669" s="87"/>
      <c r="D669" s="87"/>
      <c r="E669" s="87"/>
      <c r="F669" s="245"/>
      <c r="G669" s="88">
        <f t="shared" si="11"/>
        <v>0</v>
      </c>
    </row>
    <row r="670" spans="1:7" s="23" customFormat="1" ht="32.1" customHeight="1">
      <c r="A670" s="37"/>
      <c r="B670" s="86"/>
      <c r="C670" s="87"/>
      <c r="D670" s="87"/>
      <c r="E670" s="87"/>
      <c r="F670" s="245"/>
      <c r="G670" s="88">
        <f t="shared" si="11"/>
        <v>0</v>
      </c>
    </row>
    <row r="671" spans="1:7" s="23" customFormat="1" ht="32.1" customHeight="1">
      <c r="A671" s="37"/>
      <c r="B671" s="86"/>
      <c r="C671" s="87"/>
      <c r="D671" s="87"/>
      <c r="E671" s="87"/>
      <c r="F671" s="245"/>
      <c r="G671" s="88">
        <f t="shared" si="11"/>
        <v>0</v>
      </c>
    </row>
    <row r="672" spans="1:7" s="23" customFormat="1" ht="32.1" customHeight="1">
      <c r="A672" s="37"/>
      <c r="B672" s="86"/>
      <c r="C672" s="87"/>
      <c r="D672" s="87"/>
      <c r="E672" s="87"/>
      <c r="F672" s="245"/>
      <c r="G672" s="88">
        <f t="shared" si="11"/>
        <v>0</v>
      </c>
    </row>
    <row r="673" spans="1:7" s="23" customFormat="1" ht="32.1" customHeight="1">
      <c r="A673" s="37"/>
      <c r="B673" s="86"/>
      <c r="C673" s="87"/>
      <c r="D673" s="87"/>
      <c r="E673" s="87"/>
      <c r="F673" s="245"/>
      <c r="G673" s="88">
        <f t="shared" si="11"/>
        <v>0</v>
      </c>
    </row>
    <row r="674" spans="1:7" s="23" customFormat="1" ht="32.1" customHeight="1">
      <c r="A674" s="37"/>
      <c r="B674" s="86"/>
      <c r="C674" s="87"/>
      <c r="D674" s="87"/>
      <c r="E674" s="87"/>
      <c r="F674" s="245"/>
      <c r="G674" s="88">
        <f t="shared" si="11"/>
        <v>0</v>
      </c>
    </row>
    <row r="675" spans="1:7" s="23" customFormat="1" ht="32.1" customHeight="1">
      <c r="A675" s="37"/>
      <c r="B675" s="86"/>
      <c r="C675" s="87"/>
      <c r="D675" s="87"/>
      <c r="E675" s="87"/>
      <c r="F675" s="245"/>
      <c r="G675" s="88">
        <f t="shared" si="11"/>
        <v>0</v>
      </c>
    </row>
    <row r="676" spans="1:7" s="23" customFormat="1" ht="32.1" customHeight="1">
      <c r="A676" s="37"/>
      <c r="B676" s="86"/>
      <c r="C676" s="87"/>
      <c r="D676" s="87"/>
      <c r="E676" s="87"/>
      <c r="F676" s="245"/>
      <c r="G676" s="88">
        <f t="shared" si="11"/>
        <v>0</v>
      </c>
    </row>
    <row r="677" spans="1:7" s="23" customFormat="1" ht="32.1" customHeight="1">
      <c r="A677" s="37"/>
      <c r="B677" s="86"/>
      <c r="C677" s="87"/>
      <c r="D677" s="87"/>
      <c r="E677" s="87"/>
      <c r="F677" s="245"/>
      <c r="G677" s="88">
        <f t="shared" si="11"/>
        <v>0</v>
      </c>
    </row>
    <row r="678" spans="1:7" s="23" customFormat="1" ht="32.1" customHeight="1">
      <c r="A678" s="37"/>
      <c r="B678" s="86"/>
      <c r="C678" s="87"/>
      <c r="D678" s="87"/>
      <c r="E678" s="87"/>
      <c r="F678" s="245"/>
      <c r="G678" s="88">
        <f t="shared" si="11"/>
        <v>0</v>
      </c>
    </row>
    <row r="679" spans="1:7" s="23" customFormat="1" ht="32.1" customHeight="1">
      <c r="A679" s="37"/>
      <c r="B679" s="86"/>
      <c r="C679" s="87"/>
      <c r="D679" s="87"/>
      <c r="E679" s="87"/>
      <c r="F679" s="245"/>
      <c r="G679" s="88">
        <f t="shared" si="11"/>
        <v>0</v>
      </c>
    </row>
    <row r="680" spans="1:7" s="23" customFormat="1" ht="32.1" customHeight="1">
      <c r="A680" s="37"/>
      <c r="B680" s="86"/>
      <c r="C680" s="87"/>
      <c r="D680" s="87"/>
      <c r="E680" s="87"/>
      <c r="F680" s="245"/>
      <c r="G680" s="88">
        <f t="shared" si="11"/>
        <v>0</v>
      </c>
    </row>
    <row r="681" spans="1:7" s="23" customFormat="1" ht="32.1" customHeight="1">
      <c r="A681" s="37"/>
      <c r="B681" s="86"/>
      <c r="C681" s="87"/>
      <c r="D681" s="87"/>
      <c r="E681" s="87"/>
      <c r="F681" s="245"/>
      <c r="G681" s="88">
        <f t="shared" si="11"/>
        <v>0</v>
      </c>
    </row>
    <row r="682" spans="1:7" s="23" customFormat="1" ht="32.1" customHeight="1">
      <c r="A682" s="37"/>
      <c r="B682" s="86"/>
      <c r="C682" s="87"/>
      <c r="D682" s="87"/>
      <c r="E682" s="87"/>
      <c r="F682" s="245"/>
      <c r="G682" s="88">
        <f t="shared" si="11"/>
        <v>0</v>
      </c>
    </row>
    <row r="683" spans="1:7" s="23" customFormat="1" ht="32.1" customHeight="1">
      <c r="A683" s="37"/>
      <c r="B683" s="86"/>
      <c r="C683" s="87"/>
      <c r="D683" s="87"/>
      <c r="E683" s="87"/>
      <c r="F683" s="245"/>
      <c r="G683" s="88">
        <f t="shared" si="11"/>
        <v>0</v>
      </c>
    </row>
    <row r="684" spans="1:7" s="23" customFormat="1" ht="32.1" customHeight="1">
      <c r="A684" s="37"/>
      <c r="B684" s="86"/>
      <c r="C684" s="87"/>
      <c r="D684" s="87"/>
      <c r="E684" s="87"/>
      <c r="F684" s="245"/>
      <c r="G684" s="88">
        <f t="shared" si="11"/>
        <v>0</v>
      </c>
    </row>
    <row r="685" spans="1:7" s="23" customFormat="1" ht="32.1" customHeight="1">
      <c r="A685" s="37"/>
      <c r="B685" s="86"/>
      <c r="C685" s="87"/>
      <c r="D685" s="87"/>
      <c r="E685" s="87"/>
      <c r="F685" s="245"/>
      <c r="G685" s="88">
        <f t="shared" si="11"/>
        <v>0</v>
      </c>
    </row>
    <row r="686" spans="1:7" s="23" customFormat="1" ht="32.1" customHeight="1">
      <c r="A686" s="37"/>
      <c r="B686" s="86"/>
      <c r="C686" s="87"/>
      <c r="D686" s="87"/>
      <c r="E686" s="87"/>
      <c r="F686" s="245"/>
      <c r="G686" s="88">
        <f t="shared" si="11"/>
        <v>0</v>
      </c>
    </row>
    <row r="687" spans="1:7" s="23" customFormat="1" ht="32.1" customHeight="1">
      <c r="A687" s="37"/>
      <c r="B687" s="86"/>
      <c r="C687" s="87"/>
      <c r="D687" s="87"/>
      <c r="E687" s="87"/>
      <c r="F687" s="245"/>
      <c r="G687" s="88">
        <f t="shared" si="11"/>
        <v>0</v>
      </c>
    </row>
    <row r="688" spans="1:7" s="23" customFormat="1" ht="32.1" customHeight="1">
      <c r="A688" s="37"/>
      <c r="B688" s="86"/>
      <c r="C688" s="87"/>
      <c r="D688" s="87"/>
      <c r="E688" s="87"/>
      <c r="F688" s="245"/>
      <c r="G688" s="88">
        <f t="shared" si="11"/>
        <v>0</v>
      </c>
    </row>
    <row r="689" spans="1:7" s="23" customFormat="1" ht="32.1" customHeight="1">
      <c r="A689" s="37"/>
      <c r="B689" s="86"/>
      <c r="C689" s="87"/>
      <c r="D689" s="87"/>
      <c r="E689" s="87"/>
      <c r="F689" s="245"/>
      <c r="G689" s="88">
        <f t="shared" si="11"/>
        <v>0</v>
      </c>
    </row>
    <row r="690" spans="1:7" s="23" customFormat="1" ht="32.1" customHeight="1">
      <c r="A690" s="37"/>
      <c r="B690" s="86"/>
      <c r="C690" s="87"/>
      <c r="D690" s="87"/>
      <c r="E690" s="87"/>
      <c r="F690" s="245"/>
      <c r="G690" s="88">
        <f t="shared" si="11"/>
        <v>0</v>
      </c>
    </row>
    <row r="691" spans="1:7" s="23" customFormat="1" ht="32.1" customHeight="1">
      <c r="A691" s="37"/>
      <c r="B691" s="86"/>
      <c r="C691" s="87"/>
      <c r="D691" s="87"/>
      <c r="E691" s="87"/>
      <c r="F691" s="245"/>
      <c r="G691" s="88">
        <f t="shared" si="11"/>
        <v>0</v>
      </c>
    </row>
    <row r="692" spans="1:7" s="23" customFormat="1" ht="32.1" customHeight="1">
      <c r="A692" s="37"/>
      <c r="B692" s="86"/>
      <c r="C692" s="87"/>
      <c r="D692" s="87"/>
      <c r="E692" s="87"/>
      <c r="F692" s="245"/>
      <c r="G692" s="88">
        <f t="shared" si="11"/>
        <v>0</v>
      </c>
    </row>
    <row r="693" spans="1:7" s="23" customFormat="1" ht="32.1" customHeight="1">
      <c r="A693" s="37"/>
      <c r="B693" s="86"/>
      <c r="C693" s="87"/>
      <c r="D693" s="87"/>
      <c r="E693" s="87"/>
      <c r="F693" s="245"/>
      <c r="G693" s="88">
        <f t="shared" si="11"/>
        <v>0</v>
      </c>
    </row>
    <row r="694" spans="1:7" s="23" customFormat="1" ht="32.1" customHeight="1">
      <c r="A694" s="37"/>
      <c r="B694" s="86"/>
      <c r="C694" s="87"/>
      <c r="D694" s="87"/>
      <c r="E694" s="87"/>
      <c r="F694" s="245"/>
      <c r="G694" s="88">
        <f t="shared" si="11"/>
        <v>0</v>
      </c>
    </row>
    <row r="695" spans="1:7" s="23" customFormat="1" ht="32.1" customHeight="1">
      <c r="A695" s="37"/>
      <c r="B695" s="86"/>
      <c r="C695" s="87"/>
      <c r="D695" s="87"/>
      <c r="E695" s="87"/>
      <c r="F695" s="245"/>
      <c r="G695" s="88">
        <f t="shared" si="11"/>
        <v>0</v>
      </c>
    </row>
    <row r="696" spans="1:7" s="23" customFormat="1" ht="32.1" customHeight="1">
      <c r="A696" s="37"/>
      <c r="B696" s="86"/>
      <c r="C696" s="87"/>
      <c r="D696" s="87"/>
      <c r="E696" s="87"/>
      <c r="F696" s="245"/>
      <c r="G696" s="88">
        <f t="shared" si="11"/>
        <v>0</v>
      </c>
    </row>
    <row r="697" spans="1:7" s="23" customFormat="1" ht="32.1" customHeight="1">
      <c r="A697" s="37"/>
      <c r="B697" s="86"/>
      <c r="C697" s="87"/>
      <c r="D697" s="87"/>
      <c r="E697" s="87"/>
      <c r="F697" s="245"/>
      <c r="G697" s="88">
        <f t="shared" si="11"/>
        <v>0</v>
      </c>
    </row>
    <row r="698" spans="1:7" s="23" customFormat="1" ht="32.1" customHeight="1">
      <c r="A698" s="37"/>
      <c r="B698" s="86"/>
      <c r="C698" s="87"/>
      <c r="D698" s="87"/>
      <c r="E698" s="87"/>
      <c r="F698" s="245"/>
      <c r="G698" s="88">
        <f t="shared" si="11"/>
        <v>0</v>
      </c>
    </row>
    <row r="699" spans="1:7" s="23" customFormat="1" ht="32.1" customHeight="1">
      <c r="A699" s="37"/>
      <c r="B699" s="86"/>
      <c r="C699" s="87"/>
      <c r="D699" s="87"/>
      <c r="E699" s="87"/>
      <c r="F699" s="245"/>
      <c r="G699" s="88">
        <f t="shared" si="11"/>
        <v>0</v>
      </c>
    </row>
    <row r="700" spans="1:7" s="23" customFormat="1" ht="32.1" customHeight="1">
      <c r="A700" s="37"/>
      <c r="B700" s="86"/>
      <c r="C700" s="87"/>
      <c r="D700" s="87"/>
      <c r="E700" s="87"/>
      <c r="F700" s="245"/>
      <c r="G700" s="88">
        <f t="shared" si="11"/>
        <v>0</v>
      </c>
    </row>
    <row r="701" spans="1:7" s="23" customFormat="1" ht="32.1" customHeight="1">
      <c r="A701" s="37"/>
      <c r="B701" s="86"/>
      <c r="C701" s="87"/>
      <c r="D701" s="87"/>
      <c r="E701" s="87"/>
      <c r="F701" s="245"/>
      <c r="G701" s="88">
        <f t="shared" si="11"/>
        <v>0</v>
      </c>
    </row>
    <row r="702" spans="1:7" s="23" customFormat="1" ht="32.1" customHeight="1">
      <c r="A702" s="37"/>
      <c r="B702" s="86"/>
      <c r="C702" s="87"/>
      <c r="D702" s="87"/>
      <c r="E702" s="87"/>
      <c r="F702" s="245"/>
      <c r="G702" s="88">
        <f t="shared" si="11"/>
        <v>0</v>
      </c>
    </row>
    <row r="703" spans="1:7" s="23" customFormat="1" ht="32.1" customHeight="1">
      <c r="A703" s="37"/>
      <c r="B703" s="86"/>
      <c r="C703" s="87"/>
      <c r="D703" s="87"/>
      <c r="E703" s="87"/>
      <c r="F703" s="245"/>
      <c r="G703" s="88">
        <f t="shared" si="11"/>
        <v>0</v>
      </c>
    </row>
    <row r="704" spans="1:7" s="23" customFormat="1" ht="32.1" customHeight="1">
      <c r="A704" s="37"/>
      <c r="B704" s="86"/>
      <c r="C704" s="87"/>
      <c r="D704" s="87"/>
      <c r="E704" s="87"/>
      <c r="F704" s="245"/>
      <c r="G704" s="88">
        <f t="shared" si="11"/>
        <v>0</v>
      </c>
    </row>
    <row r="705" spans="1:7" s="23" customFormat="1" ht="32.1" customHeight="1">
      <c r="A705" s="37"/>
      <c r="B705" s="86"/>
      <c r="C705" s="87"/>
      <c r="D705" s="87"/>
      <c r="E705" s="87"/>
      <c r="F705" s="245"/>
      <c r="G705" s="88">
        <f t="shared" si="11"/>
        <v>0</v>
      </c>
    </row>
    <row r="706" spans="1:7" s="23" customFormat="1" ht="32.1" customHeight="1">
      <c r="A706" s="37"/>
      <c r="B706" s="86"/>
      <c r="C706" s="87"/>
      <c r="D706" s="87"/>
      <c r="E706" s="87"/>
      <c r="F706" s="245"/>
      <c r="G706" s="88">
        <f t="shared" si="11"/>
        <v>0</v>
      </c>
    </row>
    <row r="707" spans="1:7" s="23" customFormat="1" ht="32.1" customHeight="1">
      <c r="A707" s="37"/>
      <c r="B707" s="86"/>
      <c r="C707" s="87"/>
      <c r="D707" s="87"/>
      <c r="E707" s="87"/>
      <c r="F707" s="245"/>
      <c r="G707" s="88">
        <f t="shared" si="11"/>
        <v>0</v>
      </c>
    </row>
    <row r="708" spans="1:7" s="23" customFormat="1" ht="32.1" customHeight="1">
      <c r="A708" s="37"/>
      <c r="B708" s="86"/>
      <c r="C708" s="87"/>
      <c r="D708" s="87"/>
      <c r="E708" s="87"/>
      <c r="F708" s="245"/>
      <c r="G708" s="88">
        <f t="shared" si="11"/>
        <v>0</v>
      </c>
    </row>
    <row r="709" spans="1:7" s="23" customFormat="1" ht="32.1" customHeight="1">
      <c r="A709" s="37"/>
      <c r="B709" s="86"/>
      <c r="C709" s="87"/>
      <c r="D709" s="87"/>
      <c r="E709" s="87"/>
      <c r="F709" s="245"/>
      <c r="G709" s="88">
        <f t="shared" si="11"/>
        <v>0</v>
      </c>
    </row>
    <row r="710" spans="1:7" s="23" customFormat="1" ht="32.1" customHeight="1">
      <c r="A710" s="37"/>
      <c r="B710" s="86"/>
      <c r="C710" s="87"/>
      <c r="D710" s="87"/>
      <c r="E710" s="87"/>
      <c r="F710" s="245"/>
      <c r="G710" s="88">
        <f t="shared" si="11"/>
        <v>0</v>
      </c>
    </row>
    <row r="711" spans="1:7" s="23" customFormat="1" ht="32.1" customHeight="1">
      <c r="A711" s="37"/>
      <c r="B711" s="86"/>
      <c r="C711" s="87"/>
      <c r="D711" s="87"/>
      <c r="E711" s="87"/>
      <c r="F711" s="245"/>
      <c r="G711" s="88">
        <f t="shared" si="11"/>
        <v>0</v>
      </c>
    </row>
    <row r="712" spans="1:7" s="23" customFormat="1" ht="32.1" customHeight="1">
      <c r="A712" s="37"/>
      <c r="B712" s="86"/>
      <c r="C712" s="87"/>
      <c r="D712" s="87"/>
      <c r="E712" s="87"/>
      <c r="F712" s="245"/>
      <c r="G712" s="88">
        <f t="shared" si="11"/>
        <v>0</v>
      </c>
    </row>
    <row r="713" spans="1:7" s="23" customFormat="1" ht="32.1" customHeight="1">
      <c r="A713" s="37"/>
      <c r="B713" s="86"/>
      <c r="C713" s="87"/>
      <c r="D713" s="87"/>
      <c r="E713" s="87"/>
      <c r="F713" s="245"/>
      <c r="G713" s="88">
        <f t="shared" si="11"/>
        <v>0</v>
      </c>
    </row>
    <row r="714" spans="1:7" s="23" customFormat="1" ht="32.1" customHeight="1">
      <c r="A714" s="37"/>
      <c r="B714" s="86"/>
      <c r="C714" s="87"/>
      <c r="D714" s="87"/>
      <c r="E714" s="87"/>
      <c r="F714" s="245"/>
      <c r="G714" s="88">
        <f t="shared" si="11"/>
        <v>0</v>
      </c>
    </row>
    <row r="715" spans="1:7" s="23" customFormat="1" ht="32.1" customHeight="1">
      <c r="A715" s="37"/>
      <c r="B715" s="86"/>
      <c r="C715" s="87"/>
      <c r="D715" s="87"/>
      <c r="E715" s="87"/>
      <c r="F715" s="245"/>
      <c r="G715" s="88">
        <f t="shared" si="11"/>
        <v>0</v>
      </c>
    </row>
    <row r="716" spans="1:7" s="23" customFormat="1" ht="32.1" customHeight="1">
      <c r="A716" s="37"/>
      <c r="B716" s="86"/>
      <c r="C716" s="87"/>
      <c r="D716" s="87"/>
      <c r="E716" s="87"/>
      <c r="F716" s="245"/>
      <c r="G716" s="88">
        <f t="shared" si="11"/>
        <v>0</v>
      </c>
    </row>
    <row r="717" spans="1:7" s="23" customFormat="1" ht="32.1" customHeight="1">
      <c r="A717" s="37"/>
      <c r="B717" s="86"/>
      <c r="C717" s="87"/>
      <c r="D717" s="87"/>
      <c r="E717" s="87"/>
      <c r="F717" s="245"/>
      <c r="G717" s="88">
        <f t="shared" si="11"/>
        <v>0</v>
      </c>
    </row>
    <row r="718" spans="1:7" s="23" customFormat="1" ht="32.1" customHeight="1">
      <c r="A718" s="37"/>
      <c r="B718" s="86"/>
      <c r="C718" s="87"/>
      <c r="D718" s="87"/>
      <c r="E718" s="87"/>
      <c r="F718" s="245"/>
      <c r="G718" s="88">
        <f t="shared" si="11"/>
        <v>0</v>
      </c>
    </row>
    <row r="719" spans="1:7" s="23" customFormat="1" ht="32.1" customHeight="1">
      <c r="A719" s="37"/>
      <c r="B719" s="86"/>
      <c r="C719" s="87"/>
      <c r="D719" s="87"/>
      <c r="E719" s="87"/>
      <c r="F719" s="245"/>
      <c r="G719" s="88">
        <f t="shared" si="11"/>
        <v>0</v>
      </c>
    </row>
    <row r="720" spans="1:7" s="23" customFormat="1" ht="32.1" customHeight="1">
      <c r="A720" s="37"/>
      <c r="B720" s="86"/>
      <c r="C720" s="87"/>
      <c r="D720" s="87"/>
      <c r="E720" s="87"/>
      <c r="F720" s="245"/>
      <c r="G720" s="88">
        <f t="shared" si="11"/>
        <v>0</v>
      </c>
    </row>
    <row r="721" spans="1:7" s="23" customFormat="1" ht="32.1" customHeight="1">
      <c r="A721" s="37"/>
      <c r="B721" s="86"/>
      <c r="C721" s="87"/>
      <c r="D721" s="87"/>
      <c r="E721" s="87"/>
      <c r="F721" s="245"/>
      <c r="G721" s="88">
        <f t="shared" si="11"/>
        <v>0</v>
      </c>
    </row>
    <row r="722" spans="1:7" s="23" customFormat="1" ht="32.1" customHeight="1">
      <c r="A722" s="37"/>
      <c r="B722" s="86"/>
      <c r="C722" s="87"/>
      <c r="D722" s="87"/>
      <c r="E722" s="87"/>
      <c r="F722" s="245"/>
      <c r="G722" s="88">
        <f t="shared" si="11"/>
        <v>0</v>
      </c>
    </row>
    <row r="723" spans="1:7" s="23" customFormat="1" ht="32.1" customHeight="1">
      <c r="A723" s="37"/>
      <c r="B723" s="86"/>
      <c r="C723" s="87"/>
      <c r="D723" s="87"/>
      <c r="E723" s="87"/>
      <c r="F723" s="245"/>
      <c r="G723" s="88">
        <f t="shared" si="11"/>
        <v>0</v>
      </c>
    </row>
    <row r="724" spans="1:7" s="23" customFormat="1" ht="32.1" customHeight="1">
      <c r="A724" s="37"/>
      <c r="B724" s="86"/>
      <c r="C724" s="87"/>
      <c r="D724" s="87"/>
      <c r="E724" s="87"/>
      <c r="F724" s="245"/>
      <c r="G724" s="88">
        <f t="shared" si="11"/>
        <v>0</v>
      </c>
    </row>
    <row r="725" spans="1:7" s="23" customFormat="1" ht="32.1" customHeight="1">
      <c r="A725" s="37"/>
      <c r="B725" s="86"/>
      <c r="C725" s="87"/>
      <c r="D725" s="87"/>
      <c r="E725" s="87"/>
      <c r="F725" s="245"/>
      <c r="G725" s="88">
        <f t="shared" ref="G725:G788" si="12">C725-D725+(E725+F725)</f>
        <v>0</v>
      </c>
    </row>
    <row r="726" spans="1:7" s="23" customFormat="1" ht="32.1" customHeight="1">
      <c r="A726" s="37"/>
      <c r="B726" s="86"/>
      <c r="C726" s="87"/>
      <c r="D726" s="87"/>
      <c r="E726" s="87"/>
      <c r="F726" s="245"/>
      <c r="G726" s="88">
        <f t="shared" si="12"/>
        <v>0</v>
      </c>
    </row>
    <row r="727" spans="1:7" s="23" customFormat="1" ht="32.1" customHeight="1">
      <c r="A727" s="37"/>
      <c r="B727" s="86"/>
      <c r="C727" s="87"/>
      <c r="D727" s="87"/>
      <c r="E727" s="87"/>
      <c r="F727" s="245"/>
      <c r="G727" s="88">
        <f t="shared" si="12"/>
        <v>0</v>
      </c>
    </row>
    <row r="728" spans="1:7" s="23" customFormat="1" ht="32.1" customHeight="1">
      <c r="A728" s="37"/>
      <c r="B728" s="86"/>
      <c r="C728" s="87"/>
      <c r="D728" s="87"/>
      <c r="E728" s="87"/>
      <c r="F728" s="245"/>
      <c r="G728" s="88">
        <f t="shared" si="12"/>
        <v>0</v>
      </c>
    </row>
    <row r="729" spans="1:7" s="23" customFormat="1" ht="32.1" customHeight="1">
      <c r="A729" s="37"/>
      <c r="B729" s="86"/>
      <c r="C729" s="87"/>
      <c r="D729" s="87"/>
      <c r="E729" s="87"/>
      <c r="F729" s="245"/>
      <c r="G729" s="88">
        <f t="shared" si="12"/>
        <v>0</v>
      </c>
    </row>
    <row r="730" spans="1:7" s="23" customFormat="1" ht="32.1" customHeight="1">
      <c r="A730" s="37"/>
      <c r="B730" s="86"/>
      <c r="C730" s="87"/>
      <c r="D730" s="87"/>
      <c r="E730" s="87"/>
      <c r="F730" s="245"/>
      <c r="G730" s="88">
        <f t="shared" si="12"/>
        <v>0</v>
      </c>
    </row>
    <row r="731" spans="1:7" s="23" customFormat="1" ht="32.1" customHeight="1">
      <c r="A731" s="37"/>
      <c r="B731" s="86"/>
      <c r="C731" s="87"/>
      <c r="D731" s="87"/>
      <c r="E731" s="87"/>
      <c r="F731" s="245"/>
      <c r="G731" s="88">
        <f t="shared" si="12"/>
        <v>0</v>
      </c>
    </row>
    <row r="732" spans="1:7" s="23" customFormat="1" ht="32.1" customHeight="1">
      <c r="A732" s="37"/>
      <c r="B732" s="86"/>
      <c r="C732" s="87"/>
      <c r="D732" s="87"/>
      <c r="E732" s="87"/>
      <c r="F732" s="245"/>
      <c r="G732" s="88">
        <f t="shared" si="12"/>
        <v>0</v>
      </c>
    </row>
    <row r="733" spans="1:7" s="23" customFormat="1" ht="32.1" customHeight="1">
      <c r="A733" s="37"/>
      <c r="B733" s="86"/>
      <c r="C733" s="87"/>
      <c r="D733" s="87"/>
      <c r="E733" s="87"/>
      <c r="F733" s="245"/>
      <c r="G733" s="88">
        <f t="shared" si="12"/>
        <v>0</v>
      </c>
    </row>
    <row r="734" spans="1:7" s="23" customFormat="1" ht="32.1" customHeight="1">
      <c r="A734" s="37"/>
      <c r="B734" s="86"/>
      <c r="C734" s="87"/>
      <c r="D734" s="87"/>
      <c r="E734" s="87"/>
      <c r="F734" s="245"/>
      <c r="G734" s="88">
        <f t="shared" si="12"/>
        <v>0</v>
      </c>
    </row>
    <row r="735" spans="1:7" s="23" customFormat="1" ht="32.1" customHeight="1">
      <c r="A735" s="37"/>
      <c r="B735" s="86"/>
      <c r="C735" s="87"/>
      <c r="D735" s="87"/>
      <c r="E735" s="87"/>
      <c r="F735" s="245"/>
      <c r="G735" s="88">
        <f t="shared" si="12"/>
        <v>0</v>
      </c>
    </row>
    <row r="736" spans="1:7" s="23" customFormat="1" ht="32.1" customHeight="1">
      <c r="A736" s="37"/>
      <c r="B736" s="86"/>
      <c r="C736" s="87"/>
      <c r="D736" s="87"/>
      <c r="E736" s="87"/>
      <c r="F736" s="245"/>
      <c r="G736" s="88">
        <f t="shared" si="12"/>
        <v>0</v>
      </c>
    </row>
    <row r="737" spans="1:7" s="23" customFormat="1" ht="32.1" customHeight="1">
      <c r="A737" s="37"/>
      <c r="B737" s="86"/>
      <c r="C737" s="87"/>
      <c r="D737" s="87"/>
      <c r="E737" s="87"/>
      <c r="F737" s="245"/>
      <c r="G737" s="88">
        <f t="shared" si="12"/>
        <v>0</v>
      </c>
    </row>
    <row r="738" spans="1:7" s="23" customFormat="1" ht="32.1" customHeight="1">
      <c r="A738" s="37"/>
      <c r="B738" s="86"/>
      <c r="C738" s="87"/>
      <c r="D738" s="87"/>
      <c r="E738" s="87"/>
      <c r="F738" s="245"/>
      <c r="G738" s="88">
        <f t="shared" si="12"/>
        <v>0</v>
      </c>
    </row>
    <row r="739" spans="1:7" s="23" customFormat="1" ht="32.1" customHeight="1">
      <c r="A739" s="37"/>
      <c r="B739" s="86"/>
      <c r="C739" s="87"/>
      <c r="D739" s="87"/>
      <c r="E739" s="87"/>
      <c r="F739" s="245"/>
      <c r="G739" s="88">
        <f t="shared" si="12"/>
        <v>0</v>
      </c>
    </row>
    <row r="740" spans="1:7" s="23" customFormat="1" ht="32.1" customHeight="1">
      <c r="A740" s="37"/>
      <c r="B740" s="86"/>
      <c r="C740" s="87"/>
      <c r="D740" s="87"/>
      <c r="E740" s="87"/>
      <c r="F740" s="245"/>
      <c r="G740" s="88">
        <f t="shared" si="12"/>
        <v>0</v>
      </c>
    </row>
    <row r="741" spans="1:7" s="23" customFormat="1" ht="32.1" customHeight="1">
      <c r="A741" s="37"/>
      <c r="B741" s="86"/>
      <c r="C741" s="87"/>
      <c r="D741" s="87"/>
      <c r="E741" s="87"/>
      <c r="F741" s="245"/>
      <c r="G741" s="88">
        <f t="shared" si="12"/>
        <v>0</v>
      </c>
    </row>
    <row r="742" spans="1:7" s="23" customFormat="1" ht="32.1" customHeight="1">
      <c r="A742" s="37"/>
      <c r="B742" s="86"/>
      <c r="C742" s="87"/>
      <c r="D742" s="87"/>
      <c r="E742" s="87"/>
      <c r="F742" s="245"/>
      <c r="G742" s="88">
        <f t="shared" si="12"/>
        <v>0</v>
      </c>
    </row>
    <row r="743" spans="1:7" s="23" customFormat="1" ht="32.1" customHeight="1">
      <c r="A743" s="37"/>
      <c r="B743" s="86"/>
      <c r="C743" s="87"/>
      <c r="D743" s="87"/>
      <c r="E743" s="87"/>
      <c r="F743" s="245"/>
      <c r="G743" s="88">
        <f t="shared" si="12"/>
        <v>0</v>
      </c>
    </row>
    <row r="744" spans="1:7" s="23" customFormat="1" ht="32.1" customHeight="1">
      <c r="A744" s="37"/>
      <c r="B744" s="86"/>
      <c r="C744" s="87"/>
      <c r="D744" s="87"/>
      <c r="E744" s="87"/>
      <c r="F744" s="245"/>
      <c r="G744" s="88">
        <f t="shared" si="12"/>
        <v>0</v>
      </c>
    </row>
    <row r="745" spans="1:7" s="23" customFormat="1" ht="32.1" customHeight="1">
      <c r="A745" s="37"/>
      <c r="B745" s="86"/>
      <c r="C745" s="87"/>
      <c r="D745" s="87"/>
      <c r="E745" s="87"/>
      <c r="F745" s="245"/>
      <c r="G745" s="88">
        <f t="shared" si="12"/>
        <v>0</v>
      </c>
    </row>
    <row r="746" spans="1:7" s="23" customFormat="1" ht="32.1" customHeight="1">
      <c r="A746" s="37"/>
      <c r="B746" s="86"/>
      <c r="C746" s="87"/>
      <c r="D746" s="87"/>
      <c r="E746" s="87"/>
      <c r="F746" s="245"/>
      <c r="G746" s="88">
        <f t="shared" si="12"/>
        <v>0</v>
      </c>
    </row>
    <row r="747" spans="1:7" s="23" customFormat="1" ht="32.1" customHeight="1">
      <c r="A747" s="37"/>
      <c r="B747" s="86"/>
      <c r="C747" s="87"/>
      <c r="D747" s="87"/>
      <c r="E747" s="87"/>
      <c r="F747" s="245"/>
      <c r="G747" s="88">
        <f t="shared" si="12"/>
        <v>0</v>
      </c>
    </row>
    <row r="748" spans="1:7" s="23" customFormat="1" ht="32.1" customHeight="1">
      <c r="A748" s="37"/>
      <c r="B748" s="86"/>
      <c r="C748" s="87"/>
      <c r="D748" s="87"/>
      <c r="E748" s="87"/>
      <c r="F748" s="245"/>
      <c r="G748" s="88">
        <f t="shared" si="12"/>
        <v>0</v>
      </c>
    </row>
    <row r="749" spans="1:7" s="23" customFormat="1" ht="32.1" customHeight="1">
      <c r="A749" s="37"/>
      <c r="B749" s="86"/>
      <c r="C749" s="87"/>
      <c r="D749" s="87"/>
      <c r="E749" s="87"/>
      <c r="F749" s="245"/>
      <c r="G749" s="88">
        <f t="shared" si="12"/>
        <v>0</v>
      </c>
    </row>
    <row r="750" spans="1:7" s="23" customFormat="1" ht="32.1" customHeight="1">
      <c r="A750" s="37"/>
      <c r="B750" s="86"/>
      <c r="C750" s="87"/>
      <c r="D750" s="87"/>
      <c r="E750" s="87"/>
      <c r="F750" s="245"/>
      <c r="G750" s="88">
        <f t="shared" si="12"/>
        <v>0</v>
      </c>
    </row>
    <row r="751" spans="1:7" s="23" customFormat="1" ht="32.1" customHeight="1">
      <c r="A751" s="37"/>
      <c r="B751" s="86"/>
      <c r="C751" s="87"/>
      <c r="D751" s="87"/>
      <c r="E751" s="87"/>
      <c r="F751" s="245"/>
      <c r="G751" s="88">
        <f t="shared" si="12"/>
        <v>0</v>
      </c>
    </row>
    <row r="752" spans="1:7" s="23" customFormat="1" ht="32.1" customHeight="1">
      <c r="A752" s="37"/>
      <c r="B752" s="86"/>
      <c r="C752" s="87"/>
      <c r="D752" s="87"/>
      <c r="E752" s="87"/>
      <c r="F752" s="245"/>
      <c r="G752" s="88">
        <f t="shared" si="12"/>
        <v>0</v>
      </c>
    </row>
    <row r="753" spans="1:7" s="23" customFormat="1" ht="32.1" customHeight="1">
      <c r="A753" s="37"/>
      <c r="B753" s="86"/>
      <c r="C753" s="87"/>
      <c r="D753" s="87"/>
      <c r="E753" s="87"/>
      <c r="F753" s="245"/>
      <c r="G753" s="88">
        <f t="shared" si="12"/>
        <v>0</v>
      </c>
    </row>
    <row r="754" spans="1:7" s="23" customFormat="1" ht="32.1" customHeight="1">
      <c r="A754" s="37"/>
      <c r="B754" s="86"/>
      <c r="C754" s="87"/>
      <c r="D754" s="87"/>
      <c r="E754" s="87"/>
      <c r="F754" s="245"/>
      <c r="G754" s="88">
        <f t="shared" si="12"/>
        <v>0</v>
      </c>
    </row>
    <row r="755" spans="1:7" s="23" customFormat="1" ht="32.1" customHeight="1">
      <c r="A755" s="37"/>
      <c r="B755" s="86"/>
      <c r="C755" s="87"/>
      <c r="D755" s="87"/>
      <c r="E755" s="87"/>
      <c r="F755" s="245"/>
      <c r="G755" s="88">
        <f t="shared" si="12"/>
        <v>0</v>
      </c>
    </row>
    <row r="756" spans="1:7" s="23" customFormat="1" ht="32.1" customHeight="1">
      <c r="A756" s="37"/>
      <c r="B756" s="86"/>
      <c r="C756" s="87"/>
      <c r="D756" s="87"/>
      <c r="E756" s="87"/>
      <c r="F756" s="245"/>
      <c r="G756" s="88">
        <f t="shared" si="12"/>
        <v>0</v>
      </c>
    </row>
    <row r="757" spans="1:7" s="23" customFormat="1" ht="32.1" customHeight="1">
      <c r="A757" s="37"/>
      <c r="B757" s="86"/>
      <c r="C757" s="87"/>
      <c r="D757" s="87"/>
      <c r="E757" s="87"/>
      <c r="F757" s="245"/>
      <c r="G757" s="88">
        <f t="shared" si="12"/>
        <v>0</v>
      </c>
    </row>
    <row r="758" spans="1:7" s="23" customFormat="1" ht="32.1" customHeight="1">
      <c r="A758" s="37"/>
      <c r="B758" s="86"/>
      <c r="C758" s="87"/>
      <c r="D758" s="87"/>
      <c r="E758" s="87"/>
      <c r="F758" s="245"/>
      <c r="G758" s="88">
        <f t="shared" si="12"/>
        <v>0</v>
      </c>
    </row>
    <row r="759" spans="1:7" s="23" customFormat="1" ht="32.1" customHeight="1">
      <c r="A759" s="37"/>
      <c r="B759" s="86"/>
      <c r="C759" s="87"/>
      <c r="D759" s="87"/>
      <c r="E759" s="87"/>
      <c r="F759" s="245"/>
      <c r="G759" s="88">
        <f t="shared" si="12"/>
        <v>0</v>
      </c>
    </row>
    <row r="760" spans="1:7" s="23" customFormat="1" ht="32.1" customHeight="1">
      <c r="A760" s="37"/>
      <c r="B760" s="86"/>
      <c r="C760" s="87"/>
      <c r="D760" s="87"/>
      <c r="E760" s="87"/>
      <c r="F760" s="245"/>
      <c r="G760" s="88">
        <f t="shared" si="12"/>
        <v>0</v>
      </c>
    </row>
    <row r="761" spans="1:7" s="23" customFormat="1" ht="32.1" customHeight="1">
      <c r="A761" s="37"/>
      <c r="B761" s="86"/>
      <c r="C761" s="87"/>
      <c r="D761" s="87"/>
      <c r="E761" s="87"/>
      <c r="F761" s="245"/>
      <c r="G761" s="88">
        <f t="shared" si="12"/>
        <v>0</v>
      </c>
    </row>
    <row r="762" spans="1:7" s="23" customFormat="1" ht="32.1" customHeight="1">
      <c r="A762" s="37"/>
      <c r="B762" s="86"/>
      <c r="C762" s="87"/>
      <c r="D762" s="87"/>
      <c r="E762" s="87"/>
      <c r="F762" s="245"/>
      <c r="G762" s="88">
        <f t="shared" si="12"/>
        <v>0</v>
      </c>
    </row>
    <row r="763" spans="1:7" s="23" customFormat="1" ht="32.1" customHeight="1">
      <c r="A763" s="37"/>
      <c r="B763" s="86"/>
      <c r="C763" s="87"/>
      <c r="D763" s="87"/>
      <c r="E763" s="87"/>
      <c r="F763" s="245"/>
      <c r="G763" s="88">
        <f t="shared" si="12"/>
        <v>0</v>
      </c>
    </row>
    <row r="764" spans="1:7" s="23" customFormat="1" ht="32.1" customHeight="1">
      <c r="A764" s="37"/>
      <c r="B764" s="86"/>
      <c r="C764" s="87"/>
      <c r="D764" s="87"/>
      <c r="E764" s="87"/>
      <c r="F764" s="245"/>
      <c r="G764" s="88">
        <f t="shared" si="12"/>
        <v>0</v>
      </c>
    </row>
    <row r="765" spans="1:7" s="23" customFormat="1" ht="32.1" customHeight="1">
      <c r="A765" s="37"/>
      <c r="B765" s="86"/>
      <c r="C765" s="87"/>
      <c r="D765" s="87"/>
      <c r="E765" s="87"/>
      <c r="F765" s="245"/>
      <c r="G765" s="88">
        <f t="shared" si="12"/>
        <v>0</v>
      </c>
    </row>
    <row r="766" spans="1:7" s="23" customFormat="1" ht="32.1" customHeight="1">
      <c r="A766" s="37"/>
      <c r="B766" s="86"/>
      <c r="C766" s="87"/>
      <c r="D766" s="87"/>
      <c r="E766" s="87"/>
      <c r="F766" s="245"/>
      <c r="G766" s="88">
        <f t="shared" si="12"/>
        <v>0</v>
      </c>
    </row>
    <row r="767" spans="1:7" s="23" customFormat="1" ht="32.1" customHeight="1">
      <c r="A767" s="37"/>
      <c r="B767" s="86"/>
      <c r="C767" s="87"/>
      <c r="D767" s="87"/>
      <c r="E767" s="87"/>
      <c r="F767" s="245"/>
      <c r="G767" s="88">
        <f t="shared" si="12"/>
        <v>0</v>
      </c>
    </row>
    <row r="768" spans="1:7" s="23" customFormat="1" ht="32.1" customHeight="1">
      <c r="A768" s="37"/>
      <c r="B768" s="86"/>
      <c r="C768" s="87"/>
      <c r="D768" s="87"/>
      <c r="E768" s="87"/>
      <c r="F768" s="245"/>
      <c r="G768" s="88">
        <f t="shared" si="12"/>
        <v>0</v>
      </c>
    </row>
    <row r="769" spans="1:7" s="23" customFormat="1" ht="32.1" customHeight="1">
      <c r="A769" s="37"/>
      <c r="B769" s="86"/>
      <c r="C769" s="87"/>
      <c r="D769" s="87"/>
      <c r="E769" s="87"/>
      <c r="F769" s="245"/>
      <c r="G769" s="88">
        <f t="shared" si="12"/>
        <v>0</v>
      </c>
    </row>
    <row r="770" spans="1:7" s="23" customFormat="1" ht="32.1" customHeight="1">
      <c r="A770" s="37"/>
      <c r="B770" s="86"/>
      <c r="C770" s="87"/>
      <c r="D770" s="87"/>
      <c r="E770" s="87"/>
      <c r="F770" s="245"/>
      <c r="G770" s="88">
        <f t="shared" si="12"/>
        <v>0</v>
      </c>
    </row>
    <row r="771" spans="1:7" s="23" customFormat="1" ht="32.1" customHeight="1">
      <c r="A771" s="37"/>
      <c r="B771" s="86"/>
      <c r="C771" s="87"/>
      <c r="D771" s="87"/>
      <c r="E771" s="87"/>
      <c r="F771" s="245"/>
      <c r="G771" s="88">
        <f t="shared" si="12"/>
        <v>0</v>
      </c>
    </row>
    <row r="772" spans="1:7" s="23" customFormat="1" ht="32.1" customHeight="1">
      <c r="A772" s="37"/>
      <c r="B772" s="86"/>
      <c r="C772" s="87"/>
      <c r="D772" s="87"/>
      <c r="E772" s="87"/>
      <c r="F772" s="245"/>
      <c r="G772" s="88">
        <f t="shared" si="12"/>
        <v>0</v>
      </c>
    </row>
    <row r="773" spans="1:7" s="23" customFormat="1" ht="32.1" customHeight="1">
      <c r="A773" s="37"/>
      <c r="B773" s="86"/>
      <c r="C773" s="87"/>
      <c r="D773" s="87"/>
      <c r="E773" s="87"/>
      <c r="F773" s="245"/>
      <c r="G773" s="88">
        <f t="shared" si="12"/>
        <v>0</v>
      </c>
    </row>
    <row r="774" spans="1:7" s="23" customFormat="1" ht="32.1" customHeight="1">
      <c r="A774" s="37"/>
      <c r="B774" s="86"/>
      <c r="C774" s="87"/>
      <c r="D774" s="87"/>
      <c r="E774" s="87"/>
      <c r="F774" s="245"/>
      <c r="G774" s="88">
        <f t="shared" si="12"/>
        <v>0</v>
      </c>
    </row>
    <row r="775" spans="1:7" s="23" customFormat="1" ht="32.1" customHeight="1">
      <c r="A775" s="37"/>
      <c r="B775" s="86"/>
      <c r="C775" s="87"/>
      <c r="D775" s="87"/>
      <c r="E775" s="87"/>
      <c r="F775" s="245"/>
      <c r="G775" s="88">
        <f t="shared" si="12"/>
        <v>0</v>
      </c>
    </row>
    <row r="776" spans="1:7" s="23" customFormat="1" ht="32.1" customHeight="1">
      <c r="A776" s="37"/>
      <c r="B776" s="86"/>
      <c r="C776" s="87"/>
      <c r="D776" s="87"/>
      <c r="E776" s="87"/>
      <c r="F776" s="245"/>
      <c r="G776" s="88">
        <f t="shared" si="12"/>
        <v>0</v>
      </c>
    </row>
    <row r="777" spans="1:7" s="23" customFormat="1" ht="32.1" customHeight="1">
      <c r="A777" s="37"/>
      <c r="B777" s="86"/>
      <c r="C777" s="87"/>
      <c r="D777" s="87"/>
      <c r="E777" s="87"/>
      <c r="F777" s="245"/>
      <c r="G777" s="88">
        <f t="shared" si="12"/>
        <v>0</v>
      </c>
    </row>
    <row r="778" spans="1:7" s="23" customFormat="1" ht="32.1" customHeight="1">
      <c r="A778" s="37"/>
      <c r="B778" s="86"/>
      <c r="C778" s="87"/>
      <c r="D778" s="87"/>
      <c r="E778" s="87"/>
      <c r="F778" s="245"/>
      <c r="G778" s="88">
        <f t="shared" si="12"/>
        <v>0</v>
      </c>
    </row>
    <row r="779" spans="1:7" s="23" customFormat="1" ht="32.1" customHeight="1">
      <c r="A779" s="37"/>
      <c r="B779" s="86"/>
      <c r="C779" s="87"/>
      <c r="D779" s="87"/>
      <c r="E779" s="87"/>
      <c r="F779" s="245"/>
      <c r="G779" s="88">
        <f t="shared" si="12"/>
        <v>0</v>
      </c>
    </row>
    <row r="780" spans="1:7" s="23" customFormat="1" ht="32.1" customHeight="1">
      <c r="A780" s="37"/>
      <c r="B780" s="86"/>
      <c r="C780" s="87"/>
      <c r="D780" s="87"/>
      <c r="E780" s="87"/>
      <c r="F780" s="245"/>
      <c r="G780" s="88">
        <f t="shared" si="12"/>
        <v>0</v>
      </c>
    </row>
    <row r="781" spans="1:7" s="23" customFormat="1" ht="32.1" customHeight="1">
      <c r="A781" s="37"/>
      <c r="B781" s="86"/>
      <c r="C781" s="87"/>
      <c r="D781" s="87"/>
      <c r="E781" s="87"/>
      <c r="F781" s="245"/>
      <c r="G781" s="88">
        <f t="shared" si="12"/>
        <v>0</v>
      </c>
    </row>
    <row r="782" spans="1:7" s="23" customFormat="1" ht="32.1" customHeight="1">
      <c r="A782" s="37"/>
      <c r="B782" s="86"/>
      <c r="C782" s="87"/>
      <c r="D782" s="87"/>
      <c r="E782" s="87"/>
      <c r="F782" s="245"/>
      <c r="G782" s="88">
        <f t="shared" si="12"/>
        <v>0</v>
      </c>
    </row>
    <row r="783" spans="1:7" s="23" customFormat="1" ht="32.1" customHeight="1">
      <c r="A783" s="37"/>
      <c r="B783" s="86"/>
      <c r="C783" s="87"/>
      <c r="D783" s="87"/>
      <c r="E783" s="87"/>
      <c r="F783" s="245"/>
      <c r="G783" s="88">
        <f t="shared" si="12"/>
        <v>0</v>
      </c>
    </row>
    <row r="784" spans="1:7" s="23" customFormat="1" ht="32.1" customHeight="1">
      <c r="A784" s="37"/>
      <c r="B784" s="86"/>
      <c r="C784" s="87"/>
      <c r="D784" s="87"/>
      <c r="E784" s="87"/>
      <c r="F784" s="245"/>
      <c r="G784" s="88">
        <f t="shared" si="12"/>
        <v>0</v>
      </c>
    </row>
    <row r="785" spans="1:7" s="23" customFormat="1" ht="32.1" customHeight="1">
      <c r="A785" s="37"/>
      <c r="B785" s="86"/>
      <c r="C785" s="87"/>
      <c r="D785" s="87"/>
      <c r="E785" s="87"/>
      <c r="F785" s="245"/>
      <c r="G785" s="88">
        <f t="shared" si="12"/>
        <v>0</v>
      </c>
    </row>
    <row r="786" spans="1:7" s="23" customFormat="1" ht="32.1" customHeight="1">
      <c r="A786" s="37"/>
      <c r="B786" s="86"/>
      <c r="C786" s="87"/>
      <c r="D786" s="87"/>
      <c r="E786" s="87"/>
      <c r="F786" s="245"/>
      <c r="G786" s="88">
        <f t="shared" si="12"/>
        <v>0</v>
      </c>
    </row>
    <row r="787" spans="1:7" s="23" customFormat="1" ht="32.1" customHeight="1">
      <c r="A787" s="37"/>
      <c r="B787" s="86"/>
      <c r="C787" s="87"/>
      <c r="D787" s="87"/>
      <c r="E787" s="87"/>
      <c r="F787" s="245"/>
      <c r="G787" s="88">
        <f t="shared" si="12"/>
        <v>0</v>
      </c>
    </row>
    <row r="788" spans="1:7" s="23" customFormat="1" ht="32.1" customHeight="1">
      <c r="A788" s="37"/>
      <c r="B788" s="86"/>
      <c r="C788" s="87"/>
      <c r="D788" s="87"/>
      <c r="E788" s="87"/>
      <c r="F788" s="245"/>
      <c r="G788" s="88">
        <f t="shared" si="12"/>
        <v>0</v>
      </c>
    </row>
    <row r="789" spans="1:7" s="23" customFormat="1" ht="32.1" customHeight="1">
      <c r="A789" s="37"/>
      <c r="B789" s="86"/>
      <c r="C789" s="87"/>
      <c r="D789" s="87"/>
      <c r="E789" s="87"/>
      <c r="F789" s="245"/>
      <c r="G789" s="88">
        <f t="shared" ref="G789:G852" si="13">C789-D789+(E789+F789)</f>
        <v>0</v>
      </c>
    </row>
    <row r="790" spans="1:7" s="23" customFormat="1" ht="32.1" customHeight="1">
      <c r="A790" s="37"/>
      <c r="B790" s="86"/>
      <c r="C790" s="87"/>
      <c r="D790" s="87"/>
      <c r="E790" s="87"/>
      <c r="F790" s="245"/>
      <c r="G790" s="88">
        <f t="shared" si="13"/>
        <v>0</v>
      </c>
    </row>
    <row r="791" spans="1:7" s="23" customFormat="1" ht="32.1" customHeight="1">
      <c r="A791" s="37"/>
      <c r="B791" s="86"/>
      <c r="C791" s="87"/>
      <c r="D791" s="87"/>
      <c r="E791" s="87"/>
      <c r="F791" s="245"/>
      <c r="G791" s="88">
        <f t="shared" si="13"/>
        <v>0</v>
      </c>
    </row>
    <row r="792" spans="1:7" s="23" customFormat="1" ht="32.1" customHeight="1">
      <c r="A792" s="37"/>
      <c r="B792" s="86"/>
      <c r="C792" s="87"/>
      <c r="D792" s="87"/>
      <c r="E792" s="87"/>
      <c r="F792" s="245"/>
      <c r="G792" s="88">
        <f t="shared" si="13"/>
        <v>0</v>
      </c>
    </row>
    <row r="793" spans="1:7" s="23" customFormat="1" ht="32.1" customHeight="1">
      <c r="A793" s="37"/>
      <c r="B793" s="86"/>
      <c r="C793" s="87"/>
      <c r="D793" s="87"/>
      <c r="E793" s="87"/>
      <c r="F793" s="245"/>
      <c r="G793" s="88">
        <f t="shared" si="13"/>
        <v>0</v>
      </c>
    </row>
    <row r="794" spans="1:7" s="23" customFormat="1" ht="32.1" customHeight="1">
      <c r="A794" s="37"/>
      <c r="B794" s="86"/>
      <c r="C794" s="87"/>
      <c r="D794" s="87"/>
      <c r="E794" s="87"/>
      <c r="F794" s="245"/>
      <c r="G794" s="88">
        <f t="shared" si="13"/>
        <v>0</v>
      </c>
    </row>
    <row r="795" spans="1:7" s="23" customFormat="1" ht="32.1" customHeight="1">
      <c r="A795" s="37"/>
      <c r="B795" s="86"/>
      <c r="C795" s="87"/>
      <c r="D795" s="87"/>
      <c r="E795" s="87"/>
      <c r="F795" s="245"/>
      <c r="G795" s="88">
        <f t="shared" si="13"/>
        <v>0</v>
      </c>
    </row>
    <row r="796" spans="1:7" s="23" customFormat="1" ht="32.1" customHeight="1">
      <c r="A796" s="37"/>
      <c r="B796" s="86"/>
      <c r="C796" s="87"/>
      <c r="D796" s="87"/>
      <c r="E796" s="87"/>
      <c r="F796" s="245"/>
      <c r="G796" s="88">
        <f t="shared" si="13"/>
        <v>0</v>
      </c>
    </row>
    <row r="797" spans="1:7" s="23" customFormat="1" ht="32.1" customHeight="1">
      <c r="A797" s="37"/>
      <c r="B797" s="86"/>
      <c r="C797" s="87"/>
      <c r="D797" s="87"/>
      <c r="E797" s="87"/>
      <c r="F797" s="245"/>
      <c r="G797" s="88">
        <f t="shared" si="13"/>
        <v>0</v>
      </c>
    </row>
    <row r="798" spans="1:7" s="23" customFormat="1" ht="32.1" customHeight="1">
      <c r="A798" s="37"/>
      <c r="B798" s="86"/>
      <c r="C798" s="87"/>
      <c r="D798" s="87"/>
      <c r="E798" s="87"/>
      <c r="F798" s="245"/>
      <c r="G798" s="88">
        <f t="shared" si="13"/>
        <v>0</v>
      </c>
    </row>
    <row r="799" spans="1:7" s="23" customFormat="1" ht="32.1" customHeight="1">
      <c r="A799" s="37"/>
      <c r="B799" s="86"/>
      <c r="C799" s="87"/>
      <c r="D799" s="87"/>
      <c r="E799" s="87"/>
      <c r="F799" s="245"/>
      <c r="G799" s="88">
        <f t="shared" si="13"/>
        <v>0</v>
      </c>
    </row>
    <row r="800" spans="1:7" s="23" customFormat="1" ht="32.1" customHeight="1">
      <c r="A800" s="37"/>
      <c r="B800" s="86"/>
      <c r="C800" s="87"/>
      <c r="D800" s="87"/>
      <c r="E800" s="87"/>
      <c r="F800" s="245"/>
      <c r="G800" s="88">
        <f t="shared" si="13"/>
        <v>0</v>
      </c>
    </row>
    <row r="801" spans="1:7" s="23" customFormat="1" ht="32.1" customHeight="1">
      <c r="A801" s="37"/>
      <c r="B801" s="86"/>
      <c r="C801" s="87"/>
      <c r="D801" s="87"/>
      <c r="E801" s="87"/>
      <c r="F801" s="245"/>
      <c r="G801" s="88">
        <f t="shared" si="13"/>
        <v>0</v>
      </c>
    </row>
    <row r="802" spans="1:7" s="23" customFormat="1" ht="32.1" customHeight="1">
      <c r="A802" s="37"/>
      <c r="B802" s="86"/>
      <c r="C802" s="87"/>
      <c r="D802" s="87"/>
      <c r="E802" s="87"/>
      <c r="F802" s="245"/>
      <c r="G802" s="88">
        <f t="shared" si="13"/>
        <v>0</v>
      </c>
    </row>
    <row r="803" spans="1:7" s="23" customFormat="1" ht="32.1" customHeight="1">
      <c r="A803" s="37"/>
      <c r="B803" s="86"/>
      <c r="C803" s="87"/>
      <c r="D803" s="87"/>
      <c r="E803" s="87"/>
      <c r="F803" s="245"/>
      <c r="G803" s="88">
        <f t="shared" si="13"/>
        <v>0</v>
      </c>
    </row>
    <row r="804" spans="1:7" s="23" customFormat="1" ht="32.1" customHeight="1">
      <c r="A804" s="37"/>
      <c r="B804" s="86"/>
      <c r="C804" s="87"/>
      <c r="D804" s="87"/>
      <c r="E804" s="87"/>
      <c r="F804" s="245"/>
      <c r="G804" s="88">
        <f t="shared" si="13"/>
        <v>0</v>
      </c>
    </row>
    <row r="805" spans="1:7" s="23" customFormat="1" ht="32.1" customHeight="1">
      <c r="A805" s="37"/>
      <c r="B805" s="86"/>
      <c r="C805" s="87"/>
      <c r="D805" s="87"/>
      <c r="E805" s="87"/>
      <c r="F805" s="245"/>
      <c r="G805" s="88">
        <f t="shared" si="13"/>
        <v>0</v>
      </c>
    </row>
    <row r="806" spans="1:7" s="23" customFormat="1" ht="32.1" customHeight="1">
      <c r="A806" s="37"/>
      <c r="B806" s="86"/>
      <c r="C806" s="87"/>
      <c r="D806" s="87"/>
      <c r="E806" s="87"/>
      <c r="F806" s="245"/>
      <c r="G806" s="88">
        <f t="shared" si="13"/>
        <v>0</v>
      </c>
    </row>
    <row r="807" spans="1:7" s="23" customFormat="1" ht="32.1" customHeight="1">
      <c r="A807" s="37"/>
      <c r="B807" s="86"/>
      <c r="C807" s="87"/>
      <c r="D807" s="87"/>
      <c r="E807" s="87"/>
      <c r="F807" s="245"/>
      <c r="G807" s="88">
        <f t="shared" si="13"/>
        <v>0</v>
      </c>
    </row>
    <row r="808" spans="1:7" s="23" customFormat="1" ht="32.1" customHeight="1">
      <c r="A808" s="37"/>
      <c r="B808" s="86"/>
      <c r="C808" s="87"/>
      <c r="D808" s="87"/>
      <c r="E808" s="87"/>
      <c r="F808" s="245"/>
      <c r="G808" s="88">
        <f t="shared" si="13"/>
        <v>0</v>
      </c>
    </row>
    <row r="809" spans="1:7" s="23" customFormat="1" ht="32.1" customHeight="1">
      <c r="A809" s="37"/>
      <c r="B809" s="86"/>
      <c r="C809" s="87"/>
      <c r="D809" s="87"/>
      <c r="E809" s="87"/>
      <c r="F809" s="245"/>
      <c r="G809" s="88">
        <f t="shared" si="13"/>
        <v>0</v>
      </c>
    </row>
    <row r="810" spans="1:7" s="23" customFormat="1" ht="32.1" customHeight="1">
      <c r="A810" s="37"/>
      <c r="B810" s="86"/>
      <c r="C810" s="87"/>
      <c r="D810" s="87"/>
      <c r="E810" s="87"/>
      <c r="F810" s="245"/>
      <c r="G810" s="88">
        <f t="shared" si="13"/>
        <v>0</v>
      </c>
    </row>
    <row r="811" spans="1:7" s="23" customFormat="1" ht="32.1" customHeight="1">
      <c r="A811" s="37"/>
      <c r="B811" s="86"/>
      <c r="C811" s="87"/>
      <c r="D811" s="87"/>
      <c r="E811" s="87"/>
      <c r="F811" s="245"/>
      <c r="G811" s="88">
        <f t="shared" si="13"/>
        <v>0</v>
      </c>
    </row>
    <row r="812" spans="1:7" s="23" customFormat="1" ht="32.1" customHeight="1">
      <c r="A812" s="37"/>
      <c r="B812" s="86"/>
      <c r="C812" s="87"/>
      <c r="D812" s="87"/>
      <c r="E812" s="87"/>
      <c r="F812" s="245"/>
      <c r="G812" s="88">
        <f t="shared" si="13"/>
        <v>0</v>
      </c>
    </row>
    <row r="813" spans="1:7" s="23" customFormat="1" ht="32.1" customHeight="1">
      <c r="A813" s="37"/>
      <c r="B813" s="86"/>
      <c r="C813" s="87"/>
      <c r="D813" s="87"/>
      <c r="E813" s="87"/>
      <c r="F813" s="245"/>
      <c r="G813" s="88">
        <f t="shared" si="13"/>
        <v>0</v>
      </c>
    </row>
    <row r="814" spans="1:7" s="23" customFormat="1" ht="32.1" customHeight="1">
      <c r="A814" s="37"/>
      <c r="B814" s="86"/>
      <c r="C814" s="87"/>
      <c r="D814" s="87"/>
      <c r="E814" s="87"/>
      <c r="F814" s="245"/>
      <c r="G814" s="88">
        <f t="shared" si="13"/>
        <v>0</v>
      </c>
    </row>
    <row r="815" spans="1:7" s="23" customFormat="1" ht="32.1" customHeight="1">
      <c r="A815" s="37"/>
      <c r="B815" s="86"/>
      <c r="C815" s="87"/>
      <c r="D815" s="87"/>
      <c r="E815" s="87"/>
      <c r="F815" s="245"/>
      <c r="G815" s="88">
        <f t="shared" si="13"/>
        <v>0</v>
      </c>
    </row>
    <row r="816" spans="1:7" s="23" customFormat="1" ht="32.1" customHeight="1">
      <c r="A816" s="37"/>
      <c r="B816" s="86"/>
      <c r="C816" s="87"/>
      <c r="D816" s="87"/>
      <c r="E816" s="87"/>
      <c r="F816" s="245"/>
      <c r="G816" s="88">
        <f t="shared" si="13"/>
        <v>0</v>
      </c>
    </row>
    <row r="817" spans="1:7" s="23" customFormat="1" ht="32.1" customHeight="1">
      <c r="A817" s="37"/>
      <c r="B817" s="86"/>
      <c r="C817" s="87"/>
      <c r="D817" s="87"/>
      <c r="E817" s="87"/>
      <c r="F817" s="245"/>
      <c r="G817" s="88">
        <f t="shared" si="13"/>
        <v>0</v>
      </c>
    </row>
    <row r="818" spans="1:7" s="23" customFormat="1" ht="32.1" customHeight="1">
      <c r="A818" s="37"/>
      <c r="B818" s="86"/>
      <c r="C818" s="87"/>
      <c r="D818" s="87"/>
      <c r="E818" s="87"/>
      <c r="F818" s="245"/>
      <c r="G818" s="88">
        <f t="shared" si="13"/>
        <v>0</v>
      </c>
    </row>
    <row r="819" spans="1:7" s="23" customFormat="1" ht="32.1" customHeight="1">
      <c r="A819" s="37"/>
      <c r="B819" s="86"/>
      <c r="C819" s="87"/>
      <c r="D819" s="87"/>
      <c r="E819" s="87"/>
      <c r="F819" s="245"/>
      <c r="G819" s="88">
        <f t="shared" si="13"/>
        <v>0</v>
      </c>
    </row>
    <row r="820" spans="1:7" s="23" customFormat="1" ht="32.1" customHeight="1">
      <c r="A820" s="37"/>
      <c r="B820" s="86"/>
      <c r="C820" s="87"/>
      <c r="D820" s="87"/>
      <c r="E820" s="87"/>
      <c r="F820" s="245"/>
      <c r="G820" s="88">
        <f t="shared" si="13"/>
        <v>0</v>
      </c>
    </row>
    <row r="821" spans="1:7" s="23" customFormat="1" ht="32.1" customHeight="1">
      <c r="A821" s="37"/>
      <c r="B821" s="86"/>
      <c r="C821" s="87"/>
      <c r="D821" s="87"/>
      <c r="E821" s="87"/>
      <c r="F821" s="245"/>
      <c r="G821" s="88">
        <f t="shared" si="13"/>
        <v>0</v>
      </c>
    </row>
    <row r="822" spans="1:7" s="23" customFormat="1" ht="32.1" customHeight="1">
      <c r="A822" s="37"/>
      <c r="B822" s="86"/>
      <c r="C822" s="87"/>
      <c r="D822" s="87"/>
      <c r="E822" s="87"/>
      <c r="F822" s="245"/>
      <c r="G822" s="88">
        <f t="shared" si="13"/>
        <v>0</v>
      </c>
    </row>
    <row r="823" spans="1:7" s="23" customFormat="1" ht="32.1" customHeight="1">
      <c r="A823" s="37"/>
      <c r="B823" s="86"/>
      <c r="C823" s="87"/>
      <c r="D823" s="87"/>
      <c r="E823" s="87"/>
      <c r="F823" s="245"/>
      <c r="G823" s="88">
        <f t="shared" si="13"/>
        <v>0</v>
      </c>
    </row>
    <row r="824" spans="1:7" s="23" customFormat="1" ht="32.1" customHeight="1">
      <c r="A824" s="37"/>
      <c r="B824" s="86"/>
      <c r="C824" s="87"/>
      <c r="D824" s="87"/>
      <c r="E824" s="87"/>
      <c r="F824" s="245"/>
      <c r="G824" s="88">
        <f t="shared" si="13"/>
        <v>0</v>
      </c>
    </row>
    <row r="825" spans="1:7" s="23" customFormat="1" ht="32.1" customHeight="1">
      <c r="A825" s="37"/>
      <c r="B825" s="86"/>
      <c r="C825" s="87"/>
      <c r="D825" s="87"/>
      <c r="E825" s="87"/>
      <c r="F825" s="245"/>
      <c r="G825" s="88">
        <f t="shared" si="13"/>
        <v>0</v>
      </c>
    </row>
    <row r="826" spans="1:7" s="23" customFormat="1" ht="32.1" customHeight="1">
      <c r="A826" s="37"/>
      <c r="B826" s="86"/>
      <c r="C826" s="87"/>
      <c r="D826" s="87"/>
      <c r="E826" s="87"/>
      <c r="F826" s="245"/>
      <c r="G826" s="88">
        <f t="shared" si="13"/>
        <v>0</v>
      </c>
    </row>
    <row r="827" spans="1:7" s="23" customFormat="1" ht="32.1" customHeight="1">
      <c r="A827" s="37"/>
      <c r="B827" s="86"/>
      <c r="C827" s="87"/>
      <c r="D827" s="87"/>
      <c r="E827" s="87"/>
      <c r="F827" s="245"/>
      <c r="G827" s="88">
        <f t="shared" si="13"/>
        <v>0</v>
      </c>
    </row>
    <row r="828" spans="1:7" s="23" customFormat="1" ht="32.1" customHeight="1">
      <c r="A828" s="37"/>
      <c r="B828" s="86"/>
      <c r="C828" s="87"/>
      <c r="D828" s="87"/>
      <c r="E828" s="87"/>
      <c r="F828" s="245"/>
      <c r="G828" s="88">
        <f t="shared" si="13"/>
        <v>0</v>
      </c>
    </row>
    <row r="829" spans="1:7" s="23" customFormat="1" ht="32.1" customHeight="1">
      <c r="A829" s="37"/>
      <c r="B829" s="86"/>
      <c r="C829" s="87"/>
      <c r="D829" s="87"/>
      <c r="E829" s="87"/>
      <c r="F829" s="245"/>
      <c r="G829" s="88">
        <f t="shared" si="13"/>
        <v>0</v>
      </c>
    </row>
    <row r="830" spans="1:7" s="23" customFormat="1" ht="32.1" customHeight="1">
      <c r="A830" s="37"/>
      <c r="B830" s="86"/>
      <c r="C830" s="87"/>
      <c r="D830" s="87"/>
      <c r="E830" s="87"/>
      <c r="F830" s="245"/>
      <c r="G830" s="88">
        <f t="shared" si="13"/>
        <v>0</v>
      </c>
    </row>
    <row r="831" spans="1:7" s="23" customFormat="1" ht="32.1" customHeight="1">
      <c r="A831" s="37"/>
      <c r="B831" s="86"/>
      <c r="C831" s="87"/>
      <c r="D831" s="87"/>
      <c r="E831" s="87"/>
      <c r="F831" s="245"/>
      <c r="G831" s="88">
        <f t="shared" si="13"/>
        <v>0</v>
      </c>
    </row>
    <row r="832" spans="1:7" s="23" customFormat="1" ht="32.1" customHeight="1">
      <c r="A832" s="37"/>
      <c r="B832" s="86"/>
      <c r="C832" s="87"/>
      <c r="D832" s="87"/>
      <c r="E832" s="87"/>
      <c r="F832" s="245"/>
      <c r="G832" s="88">
        <f t="shared" si="13"/>
        <v>0</v>
      </c>
    </row>
    <row r="833" spans="1:7" s="23" customFormat="1" ht="32.1" customHeight="1">
      <c r="A833" s="37"/>
      <c r="B833" s="86"/>
      <c r="C833" s="87"/>
      <c r="D833" s="87"/>
      <c r="E833" s="87"/>
      <c r="F833" s="245"/>
      <c r="G833" s="88">
        <f t="shared" si="13"/>
        <v>0</v>
      </c>
    </row>
    <row r="834" spans="1:7" s="23" customFormat="1" ht="32.1" customHeight="1">
      <c r="A834" s="37"/>
      <c r="B834" s="86"/>
      <c r="C834" s="87"/>
      <c r="D834" s="87"/>
      <c r="E834" s="87"/>
      <c r="F834" s="245"/>
      <c r="G834" s="88">
        <f t="shared" si="13"/>
        <v>0</v>
      </c>
    </row>
    <row r="835" spans="1:7" s="23" customFormat="1" ht="32.1" customHeight="1">
      <c r="A835" s="37"/>
      <c r="B835" s="86"/>
      <c r="C835" s="87"/>
      <c r="D835" s="87"/>
      <c r="E835" s="87"/>
      <c r="F835" s="245"/>
      <c r="G835" s="88">
        <f t="shared" si="13"/>
        <v>0</v>
      </c>
    </row>
    <row r="836" spans="1:7" s="23" customFormat="1" ht="32.1" customHeight="1">
      <c r="A836" s="37"/>
      <c r="B836" s="86"/>
      <c r="C836" s="87"/>
      <c r="D836" s="87"/>
      <c r="E836" s="87"/>
      <c r="F836" s="245"/>
      <c r="G836" s="88">
        <f t="shared" si="13"/>
        <v>0</v>
      </c>
    </row>
    <row r="837" spans="1:7" s="23" customFormat="1" ht="32.1" customHeight="1">
      <c r="A837" s="37"/>
      <c r="B837" s="86"/>
      <c r="C837" s="87"/>
      <c r="D837" s="87"/>
      <c r="E837" s="87"/>
      <c r="F837" s="245"/>
      <c r="G837" s="88">
        <f t="shared" si="13"/>
        <v>0</v>
      </c>
    </row>
    <row r="838" spans="1:7" s="23" customFormat="1" ht="32.1" customHeight="1">
      <c r="A838" s="37"/>
      <c r="B838" s="86"/>
      <c r="C838" s="87"/>
      <c r="D838" s="87"/>
      <c r="E838" s="87"/>
      <c r="F838" s="245"/>
      <c r="G838" s="88">
        <f t="shared" si="13"/>
        <v>0</v>
      </c>
    </row>
    <row r="839" spans="1:7" s="23" customFormat="1" ht="32.1" customHeight="1">
      <c r="A839" s="37"/>
      <c r="B839" s="86"/>
      <c r="C839" s="87"/>
      <c r="D839" s="87"/>
      <c r="E839" s="87"/>
      <c r="F839" s="245"/>
      <c r="G839" s="88">
        <f t="shared" si="13"/>
        <v>0</v>
      </c>
    </row>
    <row r="840" spans="1:7" s="23" customFormat="1" ht="32.1" customHeight="1">
      <c r="A840" s="37"/>
      <c r="B840" s="86"/>
      <c r="C840" s="87"/>
      <c r="D840" s="87"/>
      <c r="E840" s="87"/>
      <c r="F840" s="245"/>
      <c r="G840" s="88">
        <f t="shared" si="13"/>
        <v>0</v>
      </c>
    </row>
    <row r="841" spans="1:7" s="23" customFormat="1" ht="32.1" customHeight="1">
      <c r="A841" s="37"/>
      <c r="B841" s="86"/>
      <c r="C841" s="87"/>
      <c r="D841" s="87"/>
      <c r="E841" s="87"/>
      <c r="F841" s="245"/>
      <c r="G841" s="88">
        <f t="shared" si="13"/>
        <v>0</v>
      </c>
    </row>
    <row r="842" spans="1:7" s="23" customFormat="1" ht="32.1" customHeight="1">
      <c r="A842" s="37"/>
      <c r="B842" s="86"/>
      <c r="C842" s="87"/>
      <c r="D842" s="87"/>
      <c r="E842" s="87"/>
      <c r="F842" s="245"/>
      <c r="G842" s="88">
        <f t="shared" si="13"/>
        <v>0</v>
      </c>
    </row>
    <row r="843" spans="1:7" s="23" customFormat="1" ht="32.1" customHeight="1">
      <c r="A843" s="37"/>
      <c r="B843" s="86"/>
      <c r="C843" s="87"/>
      <c r="D843" s="87"/>
      <c r="E843" s="87"/>
      <c r="F843" s="245"/>
      <c r="G843" s="88">
        <f t="shared" si="13"/>
        <v>0</v>
      </c>
    </row>
    <row r="844" spans="1:7" s="23" customFormat="1" ht="32.1" customHeight="1">
      <c r="A844" s="37"/>
      <c r="B844" s="86"/>
      <c r="C844" s="87"/>
      <c r="D844" s="87"/>
      <c r="E844" s="87"/>
      <c r="F844" s="245"/>
      <c r="G844" s="88">
        <f t="shared" si="13"/>
        <v>0</v>
      </c>
    </row>
    <row r="845" spans="1:7" s="23" customFormat="1" ht="32.1" customHeight="1">
      <c r="A845" s="37"/>
      <c r="B845" s="86"/>
      <c r="C845" s="87"/>
      <c r="D845" s="87"/>
      <c r="E845" s="87"/>
      <c r="F845" s="245"/>
      <c r="G845" s="88">
        <f t="shared" si="13"/>
        <v>0</v>
      </c>
    </row>
    <row r="846" spans="1:7" s="23" customFormat="1" ht="32.1" customHeight="1">
      <c r="A846" s="37"/>
      <c r="B846" s="86"/>
      <c r="C846" s="87"/>
      <c r="D846" s="87"/>
      <c r="E846" s="87"/>
      <c r="F846" s="245"/>
      <c r="G846" s="88">
        <f t="shared" si="13"/>
        <v>0</v>
      </c>
    </row>
    <row r="847" spans="1:7" s="23" customFormat="1" ht="32.1" customHeight="1">
      <c r="A847" s="37"/>
      <c r="B847" s="86"/>
      <c r="C847" s="87"/>
      <c r="D847" s="87"/>
      <c r="E847" s="87"/>
      <c r="F847" s="245"/>
      <c r="G847" s="88">
        <f t="shared" si="13"/>
        <v>0</v>
      </c>
    </row>
    <row r="848" spans="1:7" s="23" customFormat="1" ht="32.1" customHeight="1">
      <c r="A848" s="37"/>
      <c r="B848" s="86"/>
      <c r="C848" s="87"/>
      <c r="D848" s="87"/>
      <c r="E848" s="87"/>
      <c r="F848" s="245"/>
      <c r="G848" s="88">
        <f t="shared" si="13"/>
        <v>0</v>
      </c>
    </row>
    <row r="849" spans="1:7" s="23" customFormat="1" ht="32.1" customHeight="1">
      <c r="A849" s="37"/>
      <c r="B849" s="86"/>
      <c r="C849" s="87"/>
      <c r="D849" s="87"/>
      <c r="E849" s="87"/>
      <c r="F849" s="245"/>
      <c r="G849" s="88">
        <f t="shared" si="13"/>
        <v>0</v>
      </c>
    </row>
    <row r="850" spans="1:7" s="23" customFormat="1" ht="32.1" customHeight="1">
      <c r="A850" s="37"/>
      <c r="B850" s="86"/>
      <c r="C850" s="87"/>
      <c r="D850" s="87"/>
      <c r="E850" s="87"/>
      <c r="F850" s="245"/>
      <c r="G850" s="88">
        <f t="shared" si="13"/>
        <v>0</v>
      </c>
    </row>
    <row r="851" spans="1:7" s="23" customFormat="1" ht="32.1" customHeight="1">
      <c r="A851" s="37"/>
      <c r="B851" s="86"/>
      <c r="C851" s="87"/>
      <c r="D851" s="87"/>
      <c r="E851" s="87"/>
      <c r="F851" s="245"/>
      <c r="G851" s="88">
        <f t="shared" si="13"/>
        <v>0</v>
      </c>
    </row>
    <row r="852" spans="1:7" s="23" customFormat="1" ht="32.1" customHeight="1">
      <c r="A852" s="37"/>
      <c r="B852" s="86"/>
      <c r="C852" s="87"/>
      <c r="D852" s="87"/>
      <c r="E852" s="87"/>
      <c r="F852" s="245"/>
      <c r="G852" s="88">
        <f t="shared" si="13"/>
        <v>0</v>
      </c>
    </row>
    <row r="853" spans="1:7" s="23" customFormat="1" ht="32.1" customHeight="1">
      <c r="A853" s="37"/>
      <c r="B853" s="86"/>
      <c r="C853" s="87"/>
      <c r="D853" s="87"/>
      <c r="E853" s="87"/>
      <c r="F853" s="245"/>
      <c r="G853" s="88">
        <f t="shared" ref="G853:G916" si="14">C853-D853+(E853+F853)</f>
        <v>0</v>
      </c>
    </row>
    <row r="854" spans="1:7" s="23" customFormat="1" ht="32.1" customHeight="1">
      <c r="A854" s="37"/>
      <c r="B854" s="86"/>
      <c r="C854" s="87"/>
      <c r="D854" s="87"/>
      <c r="E854" s="87"/>
      <c r="F854" s="245"/>
      <c r="G854" s="88">
        <f t="shared" si="14"/>
        <v>0</v>
      </c>
    </row>
    <row r="855" spans="1:7" s="23" customFormat="1" ht="32.1" customHeight="1">
      <c r="A855" s="37"/>
      <c r="B855" s="86"/>
      <c r="C855" s="87"/>
      <c r="D855" s="87"/>
      <c r="E855" s="87"/>
      <c r="F855" s="245"/>
      <c r="G855" s="88">
        <f t="shared" si="14"/>
        <v>0</v>
      </c>
    </row>
    <row r="856" spans="1:7" s="23" customFormat="1" ht="32.1" customHeight="1">
      <c r="A856" s="37"/>
      <c r="B856" s="86"/>
      <c r="C856" s="87"/>
      <c r="D856" s="87"/>
      <c r="E856" s="87"/>
      <c r="F856" s="245"/>
      <c r="G856" s="88">
        <f t="shared" si="14"/>
        <v>0</v>
      </c>
    </row>
    <row r="857" spans="1:7" s="23" customFormat="1" ht="32.1" customHeight="1">
      <c r="A857" s="37"/>
      <c r="B857" s="86"/>
      <c r="C857" s="87"/>
      <c r="D857" s="87"/>
      <c r="E857" s="87"/>
      <c r="F857" s="245"/>
      <c r="G857" s="88">
        <f t="shared" si="14"/>
        <v>0</v>
      </c>
    </row>
    <row r="858" spans="1:7" s="23" customFormat="1" ht="32.1" customHeight="1">
      <c r="A858" s="37"/>
      <c r="B858" s="86"/>
      <c r="C858" s="87"/>
      <c r="D858" s="87"/>
      <c r="E858" s="87"/>
      <c r="F858" s="245"/>
      <c r="G858" s="88">
        <f t="shared" si="14"/>
        <v>0</v>
      </c>
    </row>
    <row r="859" spans="1:7" s="23" customFormat="1" ht="32.1" customHeight="1">
      <c r="A859" s="37"/>
      <c r="B859" s="86"/>
      <c r="C859" s="87"/>
      <c r="D859" s="87"/>
      <c r="E859" s="87"/>
      <c r="F859" s="245"/>
      <c r="G859" s="88">
        <f t="shared" si="14"/>
        <v>0</v>
      </c>
    </row>
    <row r="860" spans="1:7" s="23" customFormat="1" ht="32.1" customHeight="1">
      <c r="A860" s="37"/>
      <c r="B860" s="86"/>
      <c r="C860" s="87"/>
      <c r="D860" s="87"/>
      <c r="E860" s="87"/>
      <c r="F860" s="245"/>
      <c r="G860" s="88">
        <f t="shared" si="14"/>
        <v>0</v>
      </c>
    </row>
    <row r="861" spans="1:7" s="23" customFormat="1" ht="32.1" customHeight="1">
      <c r="A861" s="37"/>
      <c r="B861" s="86"/>
      <c r="C861" s="87"/>
      <c r="D861" s="87"/>
      <c r="E861" s="87"/>
      <c r="F861" s="245"/>
      <c r="G861" s="88">
        <f t="shared" si="14"/>
        <v>0</v>
      </c>
    </row>
    <row r="862" spans="1:7" s="23" customFormat="1" ht="32.1" customHeight="1">
      <c r="A862" s="37"/>
      <c r="B862" s="86"/>
      <c r="C862" s="87"/>
      <c r="D862" s="87"/>
      <c r="E862" s="87"/>
      <c r="F862" s="245"/>
      <c r="G862" s="88">
        <f t="shared" si="14"/>
        <v>0</v>
      </c>
    </row>
    <row r="863" spans="1:7" s="23" customFormat="1" ht="32.1" customHeight="1">
      <c r="A863" s="37"/>
      <c r="B863" s="86"/>
      <c r="C863" s="87"/>
      <c r="D863" s="87"/>
      <c r="E863" s="87"/>
      <c r="F863" s="245"/>
      <c r="G863" s="88">
        <f t="shared" si="14"/>
        <v>0</v>
      </c>
    </row>
    <row r="864" spans="1:7" s="23" customFormat="1" ht="32.1" customHeight="1">
      <c r="A864" s="37"/>
      <c r="B864" s="86"/>
      <c r="C864" s="87"/>
      <c r="D864" s="87"/>
      <c r="E864" s="87"/>
      <c r="F864" s="245"/>
      <c r="G864" s="88">
        <f t="shared" si="14"/>
        <v>0</v>
      </c>
    </row>
    <row r="865" spans="1:7" s="23" customFormat="1" ht="32.1" customHeight="1">
      <c r="A865" s="37"/>
      <c r="B865" s="86"/>
      <c r="C865" s="87"/>
      <c r="D865" s="87"/>
      <c r="E865" s="87"/>
      <c r="F865" s="245"/>
      <c r="G865" s="88">
        <f t="shared" si="14"/>
        <v>0</v>
      </c>
    </row>
    <row r="866" spans="1:7" s="23" customFormat="1" ht="32.1" customHeight="1">
      <c r="A866" s="37"/>
      <c r="B866" s="86"/>
      <c r="C866" s="87"/>
      <c r="D866" s="87"/>
      <c r="E866" s="87"/>
      <c r="F866" s="245"/>
      <c r="G866" s="88">
        <f t="shared" si="14"/>
        <v>0</v>
      </c>
    </row>
    <row r="867" spans="1:7" s="23" customFormat="1" ht="32.1" customHeight="1">
      <c r="A867" s="37"/>
      <c r="B867" s="86"/>
      <c r="C867" s="87"/>
      <c r="D867" s="87"/>
      <c r="E867" s="87"/>
      <c r="F867" s="245"/>
      <c r="G867" s="88">
        <f t="shared" si="14"/>
        <v>0</v>
      </c>
    </row>
    <row r="868" spans="1:7" s="23" customFormat="1" ht="32.1" customHeight="1">
      <c r="A868" s="37"/>
      <c r="B868" s="86"/>
      <c r="C868" s="87"/>
      <c r="D868" s="87"/>
      <c r="E868" s="87"/>
      <c r="F868" s="245"/>
      <c r="G868" s="88">
        <f t="shared" si="14"/>
        <v>0</v>
      </c>
    </row>
    <row r="869" spans="1:7" s="23" customFormat="1" ht="32.1" customHeight="1">
      <c r="A869" s="37"/>
      <c r="B869" s="86"/>
      <c r="C869" s="87"/>
      <c r="D869" s="87"/>
      <c r="E869" s="87"/>
      <c r="F869" s="245"/>
      <c r="G869" s="88">
        <f t="shared" si="14"/>
        <v>0</v>
      </c>
    </row>
    <row r="870" spans="1:7" s="23" customFormat="1" ht="32.1" customHeight="1">
      <c r="A870" s="37"/>
      <c r="B870" s="86"/>
      <c r="C870" s="87"/>
      <c r="D870" s="87"/>
      <c r="E870" s="87"/>
      <c r="F870" s="245"/>
      <c r="G870" s="88">
        <f t="shared" si="14"/>
        <v>0</v>
      </c>
    </row>
    <row r="871" spans="1:7" s="23" customFormat="1" ht="32.1" customHeight="1">
      <c r="A871" s="37"/>
      <c r="B871" s="86"/>
      <c r="C871" s="87"/>
      <c r="D871" s="87"/>
      <c r="E871" s="87"/>
      <c r="F871" s="245"/>
      <c r="G871" s="88">
        <f t="shared" si="14"/>
        <v>0</v>
      </c>
    </row>
    <row r="872" spans="1:7" s="23" customFormat="1" ht="32.1" customHeight="1">
      <c r="A872" s="37"/>
      <c r="B872" s="86"/>
      <c r="C872" s="87"/>
      <c r="D872" s="87"/>
      <c r="E872" s="87"/>
      <c r="F872" s="245"/>
      <c r="G872" s="88">
        <f t="shared" si="14"/>
        <v>0</v>
      </c>
    </row>
    <row r="873" spans="1:7" s="23" customFormat="1" ht="32.1" customHeight="1">
      <c r="A873" s="37"/>
      <c r="B873" s="86"/>
      <c r="C873" s="87"/>
      <c r="D873" s="87"/>
      <c r="E873" s="87"/>
      <c r="F873" s="245"/>
      <c r="G873" s="88">
        <f t="shared" si="14"/>
        <v>0</v>
      </c>
    </row>
    <row r="874" spans="1:7" s="23" customFormat="1" ht="32.1" customHeight="1">
      <c r="A874" s="37"/>
      <c r="B874" s="86"/>
      <c r="C874" s="87"/>
      <c r="D874" s="87"/>
      <c r="E874" s="87"/>
      <c r="F874" s="245"/>
      <c r="G874" s="88">
        <f t="shared" si="14"/>
        <v>0</v>
      </c>
    </row>
    <row r="875" spans="1:7" s="23" customFormat="1" ht="32.1" customHeight="1">
      <c r="A875" s="37"/>
      <c r="B875" s="86"/>
      <c r="C875" s="87"/>
      <c r="D875" s="87"/>
      <c r="E875" s="87"/>
      <c r="F875" s="245"/>
      <c r="G875" s="88">
        <f t="shared" si="14"/>
        <v>0</v>
      </c>
    </row>
    <row r="876" spans="1:7" s="23" customFormat="1" ht="32.1" customHeight="1">
      <c r="A876" s="37"/>
      <c r="B876" s="86"/>
      <c r="C876" s="87"/>
      <c r="D876" s="87"/>
      <c r="E876" s="87"/>
      <c r="F876" s="245"/>
      <c r="G876" s="88">
        <f t="shared" si="14"/>
        <v>0</v>
      </c>
    </row>
    <row r="877" spans="1:7" s="23" customFormat="1" ht="32.1" customHeight="1">
      <c r="A877" s="37"/>
      <c r="B877" s="86"/>
      <c r="C877" s="87"/>
      <c r="D877" s="87"/>
      <c r="E877" s="87"/>
      <c r="F877" s="245"/>
      <c r="G877" s="88">
        <f t="shared" si="14"/>
        <v>0</v>
      </c>
    </row>
    <row r="878" spans="1:7" s="23" customFormat="1" ht="32.1" customHeight="1">
      <c r="A878" s="37"/>
      <c r="B878" s="86"/>
      <c r="C878" s="87"/>
      <c r="D878" s="87"/>
      <c r="E878" s="87"/>
      <c r="F878" s="245"/>
      <c r="G878" s="88">
        <f t="shared" si="14"/>
        <v>0</v>
      </c>
    </row>
    <row r="879" spans="1:7" s="23" customFormat="1" ht="32.1" customHeight="1">
      <c r="A879" s="37"/>
      <c r="B879" s="86"/>
      <c r="C879" s="87"/>
      <c r="D879" s="87"/>
      <c r="E879" s="87"/>
      <c r="F879" s="245"/>
      <c r="G879" s="88">
        <f t="shared" si="14"/>
        <v>0</v>
      </c>
    </row>
    <row r="880" spans="1:7" s="23" customFormat="1" ht="32.1" customHeight="1">
      <c r="A880" s="37"/>
      <c r="B880" s="86"/>
      <c r="C880" s="87"/>
      <c r="D880" s="87"/>
      <c r="E880" s="87"/>
      <c r="F880" s="245"/>
      <c r="G880" s="88">
        <f t="shared" si="14"/>
        <v>0</v>
      </c>
    </row>
    <row r="881" spans="1:7" s="23" customFormat="1" ht="32.1" customHeight="1">
      <c r="A881" s="37"/>
      <c r="B881" s="86"/>
      <c r="C881" s="87"/>
      <c r="D881" s="87"/>
      <c r="E881" s="87"/>
      <c r="F881" s="245"/>
      <c r="G881" s="88">
        <f t="shared" si="14"/>
        <v>0</v>
      </c>
    </row>
    <row r="882" spans="1:7" s="23" customFormat="1" ht="32.1" customHeight="1">
      <c r="A882" s="37"/>
      <c r="B882" s="86"/>
      <c r="C882" s="87"/>
      <c r="D882" s="87"/>
      <c r="E882" s="87"/>
      <c r="F882" s="245"/>
      <c r="G882" s="88">
        <f t="shared" si="14"/>
        <v>0</v>
      </c>
    </row>
    <row r="883" spans="1:7" s="23" customFormat="1" ht="32.1" customHeight="1">
      <c r="A883" s="37"/>
      <c r="B883" s="86"/>
      <c r="C883" s="87"/>
      <c r="D883" s="87"/>
      <c r="E883" s="87"/>
      <c r="F883" s="245"/>
      <c r="G883" s="88">
        <f t="shared" si="14"/>
        <v>0</v>
      </c>
    </row>
    <row r="884" spans="1:7" s="23" customFormat="1" ht="32.1" customHeight="1">
      <c r="A884" s="37"/>
      <c r="B884" s="86"/>
      <c r="C884" s="87"/>
      <c r="D884" s="87"/>
      <c r="E884" s="87"/>
      <c r="F884" s="245"/>
      <c r="G884" s="88">
        <f t="shared" si="14"/>
        <v>0</v>
      </c>
    </row>
    <row r="885" spans="1:7" s="23" customFormat="1" ht="32.1" customHeight="1">
      <c r="A885" s="37"/>
      <c r="B885" s="86"/>
      <c r="C885" s="87"/>
      <c r="D885" s="87"/>
      <c r="E885" s="87"/>
      <c r="F885" s="245"/>
      <c r="G885" s="88">
        <f t="shared" si="14"/>
        <v>0</v>
      </c>
    </row>
    <row r="886" spans="1:7" s="23" customFormat="1" ht="32.1" customHeight="1">
      <c r="A886" s="37"/>
      <c r="B886" s="86"/>
      <c r="C886" s="87"/>
      <c r="D886" s="87"/>
      <c r="E886" s="87"/>
      <c r="F886" s="245"/>
      <c r="G886" s="88">
        <f t="shared" si="14"/>
        <v>0</v>
      </c>
    </row>
    <row r="887" spans="1:7" s="23" customFormat="1" ht="32.1" customHeight="1">
      <c r="A887" s="37"/>
      <c r="B887" s="86"/>
      <c r="C887" s="87"/>
      <c r="D887" s="87"/>
      <c r="E887" s="87"/>
      <c r="F887" s="245"/>
      <c r="G887" s="88">
        <f t="shared" si="14"/>
        <v>0</v>
      </c>
    </row>
    <row r="888" spans="1:7" s="23" customFormat="1" ht="32.1" customHeight="1">
      <c r="A888" s="37"/>
      <c r="B888" s="86"/>
      <c r="C888" s="87"/>
      <c r="D888" s="87"/>
      <c r="E888" s="87"/>
      <c r="F888" s="245"/>
      <c r="G888" s="88">
        <f t="shared" si="14"/>
        <v>0</v>
      </c>
    </row>
    <row r="889" spans="1:7" s="23" customFormat="1" ht="32.1" customHeight="1">
      <c r="A889" s="37"/>
      <c r="B889" s="86"/>
      <c r="C889" s="87"/>
      <c r="D889" s="87"/>
      <c r="E889" s="87"/>
      <c r="F889" s="245"/>
      <c r="G889" s="88">
        <f t="shared" si="14"/>
        <v>0</v>
      </c>
    </row>
    <row r="890" spans="1:7" s="23" customFormat="1" ht="32.1" customHeight="1">
      <c r="A890" s="37"/>
      <c r="B890" s="86"/>
      <c r="C890" s="87"/>
      <c r="D890" s="87"/>
      <c r="E890" s="87"/>
      <c r="F890" s="245"/>
      <c r="G890" s="88">
        <f t="shared" si="14"/>
        <v>0</v>
      </c>
    </row>
    <row r="891" spans="1:7" s="23" customFormat="1" ht="32.1" customHeight="1">
      <c r="A891" s="37"/>
      <c r="B891" s="86"/>
      <c r="C891" s="87"/>
      <c r="D891" s="87"/>
      <c r="E891" s="87"/>
      <c r="F891" s="245"/>
      <c r="G891" s="88">
        <f t="shared" si="14"/>
        <v>0</v>
      </c>
    </row>
    <row r="892" spans="1:7" s="23" customFormat="1" ht="32.1" customHeight="1">
      <c r="A892" s="37"/>
      <c r="B892" s="86"/>
      <c r="C892" s="87"/>
      <c r="D892" s="87"/>
      <c r="E892" s="87"/>
      <c r="F892" s="245"/>
      <c r="G892" s="88">
        <f t="shared" si="14"/>
        <v>0</v>
      </c>
    </row>
    <row r="893" spans="1:7" s="23" customFormat="1" ht="32.1" customHeight="1">
      <c r="A893" s="37"/>
      <c r="B893" s="86"/>
      <c r="C893" s="87"/>
      <c r="D893" s="87"/>
      <c r="E893" s="87"/>
      <c r="F893" s="245"/>
      <c r="G893" s="88">
        <f t="shared" si="14"/>
        <v>0</v>
      </c>
    </row>
    <row r="894" spans="1:7" s="23" customFormat="1" ht="32.1" customHeight="1">
      <c r="A894" s="37"/>
      <c r="B894" s="86"/>
      <c r="C894" s="87"/>
      <c r="D894" s="87"/>
      <c r="E894" s="87"/>
      <c r="F894" s="245"/>
      <c r="G894" s="88">
        <f t="shared" si="14"/>
        <v>0</v>
      </c>
    </row>
    <row r="895" spans="1:7" s="23" customFormat="1" ht="32.1" customHeight="1">
      <c r="A895" s="37"/>
      <c r="B895" s="86"/>
      <c r="C895" s="87"/>
      <c r="D895" s="87"/>
      <c r="E895" s="87"/>
      <c r="F895" s="245"/>
      <c r="G895" s="88">
        <f t="shared" si="14"/>
        <v>0</v>
      </c>
    </row>
    <row r="896" spans="1:7" s="23" customFormat="1" ht="32.1" customHeight="1">
      <c r="A896" s="37"/>
      <c r="B896" s="86"/>
      <c r="C896" s="87"/>
      <c r="D896" s="87"/>
      <c r="E896" s="87"/>
      <c r="F896" s="245"/>
      <c r="G896" s="88">
        <f t="shared" si="14"/>
        <v>0</v>
      </c>
    </row>
    <row r="897" spans="1:7" s="23" customFormat="1" ht="32.1" customHeight="1">
      <c r="A897" s="37"/>
      <c r="B897" s="86"/>
      <c r="C897" s="87"/>
      <c r="D897" s="87"/>
      <c r="E897" s="87"/>
      <c r="F897" s="245"/>
      <c r="G897" s="88">
        <f t="shared" si="14"/>
        <v>0</v>
      </c>
    </row>
    <row r="898" spans="1:7" s="23" customFormat="1" ht="32.1" customHeight="1">
      <c r="A898" s="37"/>
      <c r="B898" s="86"/>
      <c r="C898" s="87"/>
      <c r="D898" s="87"/>
      <c r="E898" s="87"/>
      <c r="F898" s="245"/>
      <c r="G898" s="88">
        <f t="shared" si="14"/>
        <v>0</v>
      </c>
    </row>
    <row r="899" spans="1:7" s="23" customFormat="1" ht="32.1" customHeight="1">
      <c r="A899" s="37"/>
      <c r="B899" s="86"/>
      <c r="C899" s="87"/>
      <c r="D899" s="87"/>
      <c r="E899" s="87"/>
      <c r="F899" s="245"/>
      <c r="G899" s="88">
        <f t="shared" si="14"/>
        <v>0</v>
      </c>
    </row>
    <row r="900" spans="1:7" s="23" customFormat="1" ht="32.1" customHeight="1">
      <c r="A900" s="37"/>
      <c r="B900" s="86"/>
      <c r="C900" s="87"/>
      <c r="D900" s="87"/>
      <c r="E900" s="87"/>
      <c r="F900" s="245"/>
      <c r="G900" s="88">
        <f t="shared" si="14"/>
        <v>0</v>
      </c>
    </row>
    <row r="901" spans="1:7" s="23" customFormat="1" ht="32.1" customHeight="1">
      <c r="A901" s="37"/>
      <c r="B901" s="86"/>
      <c r="C901" s="87"/>
      <c r="D901" s="87"/>
      <c r="E901" s="87"/>
      <c r="F901" s="245"/>
      <c r="G901" s="88">
        <f t="shared" si="14"/>
        <v>0</v>
      </c>
    </row>
    <row r="902" spans="1:7" s="23" customFormat="1" ht="32.1" customHeight="1">
      <c r="A902" s="37"/>
      <c r="B902" s="86"/>
      <c r="C902" s="87"/>
      <c r="D902" s="87"/>
      <c r="E902" s="87"/>
      <c r="F902" s="245"/>
      <c r="G902" s="88">
        <f t="shared" si="14"/>
        <v>0</v>
      </c>
    </row>
    <row r="903" spans="1:7" s="23" customFormat="1" ht="32.1" customHeight="1">
      <c r="A903" s="37"/>
      <c r="B903" s="86"/>
      <c r="C903" s="87"/>
      <c r="D903" s="87"/>
      <c r="E903" s="87"/>
      <c r="F903" s="245"/>
      <c r="G903" s="88">
        <f t="shared" si="14"/>
        <v>0</v>
      </c>
    </row>
    <row r="904" spans="1:7" s="23" customFormat="1" ht="32.1" customHeight="1">
      <c r="A904" s="37"/>
      <c r="B904" s="86"/>
      <c r="C904" s="87"/>
      <c r="D904" s="87"/>
      <c r="E904" s="87"/>
      <c r="F904" s="245"/>
      <c r="G904" s="88">
        <f t="shared" si="14"/>
        <v>0</v>
      </c>
    </row>
    <row r="905" spans="1:7" s="23" customFormat="1" ht="32.1" customHeight="1">
      <c r="A905" s="37"/>
      <c r="B905" s="86"/>
      <c r="C905" s="87"/>
      <c r="D905" s="87"/>
      <c r="E905" s="87"/>
      <c r="F905" s="245"/>
      <c r="G905" s="88">
        <f t="shared" si="14"/>
        <v>0</v>
      </c>
    </row>
    <row r="906" spans="1:7" s="23" customFormat="1" ht="32.1" customHeight="1">
      <c r="A906" s="37"/>
      <c r="B906" s="86"/>
      <c r="C906" s="87"/>
      <c r="D906" s="87"/>
      <c r="E906" s="87"/>
      <c r="F906" s="245"/>
      <c r="G906" s="88">
        <f t="shared" si="14"/>
        <v>0</v>
      </c>
    </row>
    <row r="907" spans="1:7" s="23" customFormat="1" ht="32.1" customHeight="1">
      <c r="A907" s="37"/>
      <c r="B907" s="86"/>
      <c r="C907" s="87"/>
      <c r="D907" s="87"/>
      <c r="E907" s="87"/>
      <c r="F907" s="245"/>
      <c r="G907" s="88">
        <f t="shared" si="14"/>
        <v>0</v>
      </c>
    </row>
    <row r="908" spans="1:7" s="23" customFormat="1" ht="32.1" customHeight="1">
      <c r="A908" s="37"/>
      <c r="B908" s="86"/>
      <c r="C908" s="87"/>
      <c r="D908" s="87"/>
      <c r="E908" s="87"/>
      <c r="F908" s="245"/>
      <c r="G908" s="88">
        <f t="shared" si="14"/>
        <v>0</v>
      </c>
    </row>
    <row r="909" spans="1:7" s="23" customFormat="1" ht="32.1" customHeight="1">
      <c r="A909" s="37"/>
      <c r="B909" s="86"/>
      <c r="C909" s="87"/>
      <c r="D909" s="87"/>
      <c r="E909" s="87"/>
      <c r="F909" s="245"/>
      <c r="G909" s="88">
        <f t="shared" si="14"/>
        <v>0</v>
      </c>
    </row>
    <row r="910" spans="1:7" s="23" customFormat="1" ht="32.1" customHeight="1">
      <c r="A910" s="37"/>
      <c r="B910" s="86"/>
      <c r="C910" s="87"/>
      <c r="D910" s="87"/>
      <c r="E910" s="87"/>
      <c r="F910" s="245"/>
      <c r="G910" s="88">
        <f t="shared" si="14"/>
        <v>0</v>
      </c>
    </row>
    <row r="911" spans="1:7" s="23" customFormat="1" ht="32.1" customHeight="1">
      <c r="A911" s="37"/>
      <c r="B911" s="86"/>
      <c r="C911" s="87"/>
      <c r="D911" s="87"/>
      <c r="E911" s="87"/>
      <c r="F911" s="245"/>
      <c r="G911" s="88">
        <f t="shared" si="14"/>
        <v>0</v>
      </c>
    </row>
    <row r="912" spans="1:7" s="23" customFormat="1" ht="32.1" customHeight="1">
      <c r="A912" s="37"/>
      <c r="B912" s="86"/>
      <c r="C912" s="87"/>
      <c r="D912" s="87"/>
      <c r="E912" s="87"/>
      <c r="F912" s="245"/>
      <c r="G912" s="88">
        <f t="shared" si="14"/>
        <v>0</v>
      </c>
    </row>
    <row r="913" spans="1:7" s="23" customFormat="1" ht="32.1" customHeight="1">
      <c r="A913" s="37"/>
      <c r="B913" s="86"/>
      <c r="C913" s="87"/>
      <c r="D913" s="87"/>
      <c r="E913" s="87"/>
      <c r="F913" s="245"/>
      <c r="G913" s="88">
        <f t="shared" si="14"/>
        <v>0</v>
      </c>
    </row>
    <row r="914" spans="1:7" s="23" customFormat="1" ht="32.1" customHeight="1">
      <c r="A914" s="37"/>
      <c r="B914" s="86"/>
      <c r="C914" s="87"/>
      <c r="D914" s="87"/>
      <c r="E914" s="87"/>
      <c r="F914" s="245"/>
      <c r="G914" s="88">
        <f t="shared" si="14"/>
        <v>0</v>
      </c>
    </row>
    <row r="915" spans="1:7" s="23" customFormat="1" ht="32.1" customHeight="1">
      <c r="A915" s="37"/>
      <c r="B915" s="86"/>
      <c r="C915" s="87"/>
      <c r="D915" s="87"/>
      <c r="E915" s="87"/>
      <c r="F915" s="245"/>
      <c r="G915" s="88">
        <f t="shared" si="14"/>
        <v>0</v>
      </c>
    </row>
    <row r="916" spans="1:7" s="23" customFormat="1" ht="32.1" customHeight="1">
      <c r="A916" s="37"/>
      <c r="B916" s="86"/>
      <c r="C916" s="87"/>
      <c r="D916" s="87"/>
      <c r="E916" s="87"/>
      <c r="F916" s="245"/>
      <c r="G916" s="88">
        <f t="shared" si="14"/>
        <v>0</v>
      </c>
    </row>
    <row r="917" spans="1:7" s="23" customFormat="1" ht="32.1" customHeight="1">
      <c r="A917" s="37"/>
      <c r="B917" s="86"/>
      <c r="C917" s="87"/>
      <c r="D917" s="87"/>
      <c r="E917" s="87"/>
      <c r="F917" s="245"/>
      <c r="G917" s="88">
        <f t="shared" ref="G917:G980" si="15">C917-D917+(E917+F917)</f>
        <v>0</v>
      </c>
    </row>
    <row r="918" spans="1:7" s="23" customFormat="1" ht="32.1" customHeight="1">
      <c r="A918" s="37"/>
      <c r="B918" s="86"/>
      <c r="C918" s="87"/>
      <c r="D918" s="87"/>
      <c r="E918" s="87"/>
      <c r="F918" s="245"/>
      <c r="G918" s="88">
        <f t="shared" si="15"/>
        <v>0</v>
      </c>
    </row>
    <row r="919" spans="1:7" s="23" customFormat="1" ht="32.1" customHeight="1">
      <c r="A919" s="37"/>
      <c r="B919" s="86"/>
      <c r="C919" s="87"/>
      <c r="D919" s="87"/>
      <c r="E919" s="87"/>
      <c r="F919" s="245"/>
      <c r="G919" s="88">
        <f t="shared" si="15"/>
        <v>0</v>
      </c>
    </row>
    <row r="920" spans="1:7" s="23" customFormat="1" ht="32.1" customHeight="1">
      <c r="A920" s="37"/>
      <c r="B920" s="86"/>
      <c r="C920" s="87"/>
      <c r="D920" s="87"/>
      <c r="E920" s="87"/>
      <c r="F920" s="245"/>
      <c r="G920" s="88">
        <f t="shared" si="15"/>
        <v>0</v>
      </c>
    </row>
    <row r="921" spans="1:7" s="23" customFormat="1" ht="32.1" customHeight="1">
      <c r="A921" s="37"/>
      <c r="B921" s="86"/>
      <c r="C921" s="87"/>
      <c r="D921" s="87"/>
      <c r="E921" s="87"/>
      <c r="F921" s="245"/>
      <c r="G921" s="88">
        <f t="shared" si="15"/>
        <v>0</v>
      </c>
    </row>
    <row r="922" spans="1:7" s="23" customFormat="1" ht="32.1" customHeight="1">
      <c r="A922" s="37"/>
      <c r="B922" s="86"/>
      <c r="C922" s="87"/>
      <c r="D922" s="87"/>
      <c r="E922" s="87"/>
      <c r="F922" s="245"/>
      <c r="G922" s="88">
        <f t="shared" si="15"/>
        <v>0</v>
      </c>
    </row>
    <row r="923" spans="1:7" s="23" customFormat="1" ht="32.1" customHeight="1">
      <c r="A923" s="37"/>
      <c r="B923" s="86"/>
      <c r="C923" s="87"/>
      <c r="D923" s="87"/>
      <c r="E923" s="87"/>
      <c r="F923" s="245"/>
      <c r="G923" s="88">
        <f t="shared" si="15"/>
        <v>0</v>
      </c>
    </row>
    <row r="924" spans="1:7" s="23" customFormat="1" ht="32.1" customHeight="1">
      <c r="A924" s="37"/>
      <c r="B924" s="86"/>
      <c r="C924" s="87"/>
      <c r="D924" s="87"/>
      <c r="E924" s="87"/>
      <c r="F924" s="245"/>
      <c r="G924" s="88">
        <f t="shared" si="15"/>
        <v>0</v>
      </c>
    </row>
    <row r="925" spans="1:7" s="23" customFormat="1" ht="32.1" customHeight="1">
      <c r="A925" s="37"/>
      <c r="B925" s="86"/>
      <c r="C925" s="87"/>
      <c r="D925" s="87"/>
      <c r="E925" s="87"/>
      <c r="F925" s="245"/>
      <c r="G925" s="88">
        <f t="shared" si="15"/>
        <v>0</v>
      </c>
    </row>
    <row r="926" spans="1:7" s="23" customFormat="1" ht="32.1" customHeight="1">
      <c r="A926" s="37"/>
      <c r="B926" s="86"/>
      <c r="C926" s="87"/>
      <c r="D926" s="87"/>
      <c r="E926" s="87"/>
      <c r="F926" s="245"/>
      <c r="G926" s="88">
        <f t="shared" si="15"/>
        <v>0</v>
      </c>
    </row>
    <row r="927" spans="1:7" s="23" customFormat="1" ht="32.1" customHeight="1">
      <c r="A927" s="37"/>
      <c r="B927" s="86"/>
      <c r="C927" s="87"/>
      <c r="D927" s="87"/>
      <c r="E927" s="87"/>
      <c r="F927" s="245"/>
      <c r="G927" s="88">
        <f t="shared" si="15"/>
        <v>0</v>
      </c>
    </row>
    <row r="928" spans="1:7" s="23" customFormat="1" ht="32.1" customHeight="1">
      <c r="A928" s="37"/>
      <c r="B928" s="86"/>
      <c r="C928" s="87"/>
      <c r="D928" s="87"/>
      <c r="E928" s="87"/>
      <c r="F928" s="245"/>
      <c r="G928" s="88">
        <f t="shared" si="15"/>
        <v>0</v>
      </c>
    </row>
    <row r="929" spans="1:7" s="23" customFormat="1" ht="32.1" customHeight="1">
      <c r="A929" s="37"/>
      <c r="B929" s="86"/>
      <c r="C929" s="87"/>
      <c r="D929" s="87"/>
      <c r="E929" s="87"/>
      <c r="F929" s="245"/>
      <c r="G929" s="88">
        <f t="shared" si="15"/>
        <v>0</v>
      </c>
    </row>
    <row r="930" spans="1:7" s="23" customFormat="1" ht="32.1" customHeight="1">
      <c r="A930" s="37"/>
      <c r="B930" s="86"/>
      <c r="C930" s="87"/>
      <c r="D930" s="87"/>
      <c r="E930" s="87"/>
      <c r="F930" s="245"/>
      <c r="G930" s="88">
        <f t="shared" si="15"/>
        <v>0</v>
      </c>
    </row>
    <row r="931" spans="1:7" s="23" customFormat="1" ht="32.1" customHeight="1">
      <c r="A931" s="37"/>
      <c r="B931" s="86"/>
      <c r="C931" s="87"/>
      <c r="D931" s="87"/>
      <c r="E931" s="87"/>
      <c r="F931" s="245"/>
      <c r="G931" s="88">
        <f t="shared" si="15"/>
        <v>0</v>
      </c>
    </row>
    <row r="932" spans="1:7" s="23" customFormat="1" ht="32.1" customHeight="1">
      <c r="A932" s="37"/>
      <c r="B932" s="86"/>
      <c r="C932" s="87"/>
      <c r="D932" s="87"/>
      <c r="E932" s="87"/>
      <c r="F932" s="245"/>
      <c r="G932" s="88">
        <f t="shared" si="15"/>
        <v>0</v>
      </c>
    </row>
    <row r="933" spans="1:7" s="23" customFormat="1" ht="32.1" customHeight="1">
      <c r="A933" s="37"/>
      <c r="B933" s="86"/>
      <c r="C933" s="87"/>
      <c r="D933" s="87"/>
      <c r="E933" s="87"/>
      <c r="F933" s="245"/>
      <c r="G933" s="88">
        <f t="shared" si="15"/>
        <v>0</v>
      </c>
    </row>
    <row r="934" spans="1:7" s="23" customFormat="1" ht="32.1" customHeight="1">
      <c r="A934" s="37"/>
      <c r="B934" s="86"/>
      <c r="C934" s="87"/>
      <c r="D934" s="87"/>
      <c r="E934" s="87"/>
      <c r="F934" s="245"/>
      <c r="G934" s="88">
        <f t="shared" si="15"/>
        <v>0</v>
      </c>
    </row>
    <row r="935" spans="1:7" s="23" customFormat="1" ht="32.1" customHeight="1">
      <c r="A935" s="37"/>
      <c r="B935" s="86"/>
      <c r="C935" s="87"/>
      <c r="D935" s="87"/>
      <c r="E935" s="87"/>
      <c r="F935" s="245"/>
      <c r="G935" s="88">
        <f t="shared" si="15"/>
        <v>0</v>
      </c>
    </row>
    <row r="936" spans="1:7" s="23" customFormat="1" ht="32.1" customHeight="1">
      <c r="A936" s="37"/>
      <c r="B936" s="86"/>
      <c r="C936" s="87"/>
      <c r="D936" s="87"/>
      <c r="E936" s="87"/>
      <c r="F936" s="245"/>
      <c r="G936" s="88">
        <f t="shared" si="15"/>
        <v>0</v>
      </c>
    </row>
    <row r="937" spans="1:7" s="23" customFormat="1" ht="32.1" customHeight="1">
      <c r="A937" s="37"/>
      <c r="B937" s="86"/>
      <c r="C937" s="87"/>
      <c r="D937" s="87"/>
      <c r="E937" s="87"/>
      <c r="F937" s="245"/>
      <c r="G937" s="88">
        <f t="shared" si="15"/>
        <v>0</v>
      </c>
    </row>
    <row r="938" spans="1:7" s="23" customFormat="1" ht="32.1" customHeight="1">
      <c r="A938" s="37"/>
      <c r="B938" s="86"/>
      <c r="C938" s="87"/>
      <c r="D938" s="87"/>
      <c r="E938" s="87"/>
      <c r="F938" s="245"/>
      <c r="G938" s="88">
        <f t="shared" si="15"/>
        <v>0</v>
      </c>
    </row>
    <row r="939" spans="1:7" s="23" customFormat="1" ht="32.1" customHeight="1">
      <c r="A939" s="37"/>
      <c r="B939" s="86"/>
      <c r="C939" s="87"/>
      <c r="D939" s="87"/>
      <c r="E939" s="87"/>
      <c r="F939" s="245"/>
      <c r="G939" s="88">
        <f t="shared" si="15"/>
        <v>0</v>
      </c>
    </row>
    <row r="940" spans="1:7" s="23" customFormat="1" ht="32.1" customHeight="1">
      <c r="A940" s="37"/>
      <c r="B940" s="86"/>
      <c r="C940" s="87"/>
      <c r="D940" s="87"/>
      <c r="E940" s="87"/>
      <c r="F940" s="245"/>
      <c r="G940" s="88">
        <f t="shared" si="15"/>
        <v>0</v>
      </c>
    </row>
    <row r="941" spans="1:7" s="23" customFormat="1" ht="32.1" customHeight="1">
      <c r="A941" s="37"/>
      <c r="B941" s="86"/>
      <c r="C941" s="87"/>
      <c r="D941" s="87"/>
      <c r="E941" s="87"/>
      <c r="F941" s="245"/>
      <c r="G941" s="88">
        <f t="shared" si="15"/>
        <v>0</v>
      </c>
    </row>
    <row r="942" spans="1:7" s="23" customFormat="1" ht="32.1" customHeight="1">
      <c r="A942" s="37"/>
      <c r="B942" s="86"/>
      <c r="C942" s="87"/>
      <c r="D942" s="87"/>
      <c r="E942" s="87"/>
      <c r="F942" s="245"/>
      <c r="G942" s="88">
        <f t="shared" si="15"/>
        <v>0</v>
      </c>
    </row>
    <row r="943" spans="1:7" s="23" customFormat="1" ht="32.1" customHeight="1">
      <c r="A943" s="37"/>
      <c r="B943" s="86"/>
      <c r="C943" s="87"/>
      <c r="D943" s="87"/>
      <c r="E943" s="87"/>
      <c r="F943" s="245"/>
      <c r="G943" s="88">
        <f t="shared" si="15"/>
        <v>0</v>
      </c>
    </row>
    <row r="944" spans="1:7" s="23" customFormat="1" ht="32.1" customHeight="1">
      <c r="A944" s="37"/>
      <c r="B944" s="86"/>
      <c r="C944" s="87"/>
      <c r="D944" s="87"/>
      <c r="E944" s="87"/>
      <c r="F944" s="245"/>
      <c r="G944" s="88">
        <f t="shared" si="15"/>
        <v>0</v>
      </c>
    </row>
    <row r="945" spans="1:7" s="23" customFormat="1" ht="32.1" customHeight="1">
      <c r="A945" s="37"/>
      <c r="B945" s="86"/>
      <c r="C945" s="87"/>
      <c r="D945" s="87"/>
      <c r="E945" s="87"/>
      <c r="F945" s="245"/>
      <c r="G945" s="88">
        <f t="shared" si="15"/>
        <v>0</v>
      </c>
    </row>
    <row r="946" spans="1:7" s="23" customFormat="1" ht="32.1" customHeight="1">
      <c r="A946" s="37"/>
      <c r="B946" s="86"/>
      <c r="C946" s="87"/>
      <c r="D946" s="87"/>
      <c r="E946" s="87"/>
      <c r="F946" s="245"/>
      <c r="G946" s="88">
        <f t="shared" si="15"/>
        <v>0</v>
      </c>
    </row>
    <row r="947" spans="1:7" s="23" customFormat="1" ht="32.1" customHeight="1">
      <c r="A947" s="37"/>
      <c r="B947" s="86"/>
      <c r="C947" s="87"/>
      <c r="D947" s="87"/>
      <c r="E947" s="87"/>
      <c r="F947" s="245"/>
      <c r="G947" s="88">
        <f t="shared" si="15"/>
        <v>0</v>
      </c>
    </row>
    <row r="948" spans="1:7" s="23" customFormat="1" ht="32.1" customHeight="1">
      <c r="A948" s="37"/>
      <c r="B948" s="86"/>
      <c r="C948" s="87"/>
      <c r="D948" s="87"/>
      <c r="E948" s="87"/>
      <c r="F948" s="245"/>
      <c r="G948" s="88">
        <f t="shared" si="15"/>
        <v>0</v>
      </c>
    </row>
    <row r="949" spans="1:7" s="23" customFormat="1" ht="32.1" customHeight="1">
      <c r="A949" s="37"/>
      <c r="B949" s="86"/>
      <c r="C949" s="87"/>
      <c r="D949" s="87"/>
      <c r="E949" s="87"/>
      <c r="F949" s="245"/>
      <c r="G949" s="88">
        <f t="shared" si="15"/>
        <v>0</v>
      </c>
    </row>
    <row r="950" spans="1:7" s="23" customFormat="1" ht="32.1" customHeight="1">
      <c r="A950" s="37"/>
      <c r="B950" s="86"/>
      <c r="C950" s="87"/>
      <c r="D950" s="87"/>
      <c r="E950" s="87"/>
      <c r="F950" s="245"/>
      <c r="G950" s="88">
        <f t="shared" si="15"/>
        <v>0</v>
      </c>
    </row>
    <row r="951" spans="1:7" s="23" customFormat="1" ht="32.1" customHeight="1">
      <c r="A951" s="37"/>
      <c r="B951" s="86"/>
      <c r="C951" s="87"/>
      <c r="D951" s="87"/>
      <c r="E951" s="87"/>
      <c r="F951" s="245"/>
      <c r="G951" s="88">
        <f t="shared" si="15"/>
        <v>0</v>
      </c>
    </row>
    <row r="952" spans="1:7" s="23" customFormat="1" ht="32.1" customHeight="1">
      <c r="A952" s="37"/>
      <c r="B952" s="86"/>
      <c r="C952" s="87"/>
      <c r="D952" s="87"/>
      <c r="E952" s="87"/>
      <c r="F952" s="245"/>
      <c r="G952" s="88">
        <f t="shared" si="15"/>
        <v>0</v>
      </c>
    </row>
    <row r="953" spans="1:7" s="23" customFormat="1" ht="32.1" customHeight="1">
      <c r="A953" s="37"/>
      <c r="B953" s="86"/>
      <c r="C953" s="87"/>
      <c r="D953" s="87"/>
      <c r="E953" s="87"/>
      <c r="F953" s="245"/>
      <c r="G953" s="88">
        <f t="shared" si="15"/>
        <v>0</v>
      </c>
    </row>
    <row r="954" spans="1:7" s="23" customFormat="1" ht="32.1" customHeight="1">
      <c r="A954" s="37"/>
      <c r="B954" s="86"/>
      <c r="C954" s="87"/>
      <c r="D954" s="87"/>
      <c r="E954" s="87"/>
      <c r="F954" s="245"/>
      <c r="G954" s="88">
        <f t="shared" si="15"/>
        <v>0</v>
      </c>
    </row>
    <row r="955" spans="1:7" s="23" customFormat="1" ht="32.1" customHeight="1">
      <c r="A955" s="37"/>
      <c r="B955" s="86"/>
      <c r="C955" s="87"/>
      <c r="D955" s="87"/>
      <c r="E955" s="87"/>
      <c r="F955" s="245"/>
      <c r="G955" s="88">
        <f t="shared" si="15"/>
        <v>0</v>
      </c>
    </row>
    <row r="956" spans="1:7" s="23" customFormat="1" ht="32.1" customHeight="1">
      <c r="A956" s="37"/>
      <c r="B956" s="86"/>
      <c r="C956" s="87"/>
      <c r="D956" s="87"/>
      <c r="E956" s="87"/>
      <c r="F956" s="245"/>
      <c r="G956" s="88">
        <f t="shared" si="15"/>
        <v>0</v>
      </c>
    </row>
    <row r="957" spans="1:7" s="23" customFormat="1" ht="32.1" customHeight="1">
      <c r="A957" s="37"/>
      <c r="B957" s="86"/>
      <c r="C957" s="87"/>
      <c r="D957" s="87"/>
      <c r="E957" s="87"/>
      <c r="F957" s="245"/>
      <c r="G957" s="88">
        <f t="shared" si="15"/>
        <v>0</v>
      </c>
    </row>
    <row r="958" spans="1:7" s="23" customFormat="1" ht="32.1" customHeight="1">
      <c r="A958" s="37"/>
      <c r="B958" s="86"/>
      <c r="C958" s="87"/>
      <c r="D958" s="87"/>
      <c r="E958" s="87"/>
      <c r="F958" s="245"/>
      <c r="G958" s="88">
        <f t="shared" si="15"/>
        <v>0</v>
      </c>
    </row>
    <row r="959" spans="1:7" s="23" customFormat="1" ht="32.1" customHeight="1">
      <c r="A959" s="37"/>
      <c r="B959" s="86"/>
      <c r="C959" s="87"/>
      <c r="D959" s="87"/>
      <c r="E959" s="87"/>
      <c r="F959" s="245"/>
      <c r="G959" s="88">
        <f t="shared" si="15"/>
        <v>0</v>
      </c>
    </row>
    <row r="960" spans="1:7" s="23" customFormat="1" ht="32.1" customHeight="1">
      <c r="A960" s="37"/>
      <c r="B960" s="86"/>
      <c r="C960" s="87"/>
      <c r="D960" s="87"/>
      <c r="E960" s="87"/>
      <c r="F960" s="245"/>
      <c r="G960" s="88">
        <f t="shared" si="15"/>
        <v>0</v>
      </c>
    </row>
    <row r="961" spans="1:7" s="23" customFormat="1" ht="32.1" customHeight="1">
      <c r="A961" s="37"/>
      <c r="B961" s="86"/>
      <c r="C961" s="87"/>
      <c r="D961" s="87"/>
      <c r="E961" s="87"/>
      <c r="F961" s="245"/>
      <c r="G961" s="88">
        <f t="shared" si="15"/>
        <v>0</v>
      </c>
    </row>
    <row r="962" spans="1:7" s="23" customFormat="1" ht="32.1" customHeight="1">
      <c r="A962" s="37"/>
      <c r="B962" s="86"/>
      <c r="C962" s="87"/>
      <c r="D962" s="87"/>
      <c r="E962" s="87"/>
      <c r="F962" s="245"/>
      <c r="G962" s="88">
        <f t="shared" si="15"/>
        <v>0</v>
      </c>
    </row>
    <row r="963" spans="1:7" s="23" customFormat="1" ht="32.1" customHeight="1">
      <c r="A963" s="37"/>
      <c r="B963" s="86"/>
      <c r="C963" s="87"/>
      <c r="D963" s="87"/>
      <c r="E963" s="87"/>
      <c r="F963" s="245"/>
      <c r="G963" s="88">
        <f t="shared" si="15"/>
        <v>0</v>
      </c>
    </row>
    <row r="964" spans="1:7" s="23" customFormat="1" ht="32.1" customHeight="1">
      <c r="A964" s="37"/>
      <c r="B964" s="86"/>
      <c r="C964" s="87"/>
      <c r="D964" s="87"/>
      <c r="E964" s="87"/>
      <c r="F964" s="245"/>
      <c r="G964" s="88">
        <f t="shared" si="15"/>
        <v>0</v>
      </c>
    </row>
    <row r="965" spans="1:7" s="23" customFormat="1" ht="32.1" customHeight="1">
      <c r="A965" s="37"/>
      <c r="B965" s="86"/>
      <c r="C965" s="87"/>
      <c r="D965" s="87"/>
      <c r="E965" s="87"/>
      <c r="F965" s="245"/>
      <c r="G965" s="88">
        <f t="shared" si="15"/>
        <v>0</v>
      </c>
    </row>
    <row r="966" spans="1:7" s="23" customFormat="1" ht="32.1" customHeight="1">
      <c r="A966" s="37"/>
      <c r="B966" s="86"/>
      <c r="C966" s="87"/>
      <c r="D966" s="87"/>
      <c r="E966" s="87"/>
      <c r="F966" s="245"/>
      <c r="G966" s="88">
        <f t="shared" si="15"/>
        <v>0</v>
      </c>
    </row>
    <row r="967" spans="1:7" s="23" customFormat="1" ht="32.1" customHeight="1">
      <c r="A967" s="37"/>
      <c r="B967" s="86"/>
      <c r="C967" s="87"/>
      <c r="D967" s="87"/>
      <c r="E967" s="87"/>
      <c r="F967" s="245"/>
      <c r="G967" s="88">
        <f t="shared" si="15"/>
        <v>0</v>
      </c>
    </row>
    <row r="968" spans="1:7" s="23" customFormat="1" ht="32.1" customHeight="1">
      <c r="A968" s="37"/>
      <c r="B968" s="86"/>
      <c r="C968" s="87"/>
      <c r="D968" s="87"/>
      <c r="E968" s="87"/>
      <c r="F968" s="245"/>
      <c r="G968" s="88">
        <f t="shared" si="15"/>
        <v>0</v>
      </c>
    </row>
    <row r="969" spans="1:7" s="23" customFormat="1" ht="32.1" customHeight="1">
      <c r="A969" s="37"/>
      <c r="B969" s="86"/>
      <c r="C969" s="87"/>
      <c r="D969" s="87"/>
      <c r="E969" s="87"/>
      <c r="F969" s="245"/>
      <c r="G969" s="88">
        <f t="shared" si="15"/>
        <v>0</v>
      </c>
    </row>
    <row r="970" spans="1:7" s="23" customFormat="1" ht="32.1" customHeight="1">
      <c r="A970" s="37"/>
      <c r="B970" s="86"/>
      <c r="C970" s="87"/>
      <c r="D970" s="87"/>
      <c r="E970" s="87"/>
      <c r="F970" s="245"/>
      <c r="G970" s="88">
        <f t="shared" si="15"/>
        <v>0</v>
      </c>
    </row>
    <row r="971" spans="1:7" s="23" customFormat="1" ht="32.1" customHeight="1">
      <c r="A971" s="37"/>
      <c r="B971" s="86"/>
      <c r="C971" s="87"/>
      <c r="D971" s="87"/>
      <c r="E971" s="87"/>
      <c r="F971" s="245"/>
      <c r="G971" s="88">
        <f t="shared" si="15"/>
        <v>0</v>
      </c>
    </row>
    <row r="972" spans="1:7" s="23" customFormat="1" ht="32.1" customHeight="1">
      <c r="A972" s="37"/>
      <c r="B972" s="86"/>
      <c r="C972" s="87"/>
      <c r="D972" s="87"/>
      <c r="E972" s="87"/>
      <c r="F972" s="245"/>
      <c r="G972" s="88">
        <f t="shared" si="15"/>
        <v>0</v>
      </c>
    </row>
    <row r="973" spans="1:7" s="23" customFormat="1" ht="32.1" customHeight="1">
      <c r="A973" s="37"/>
      <c r="B973" s="86"/>
      <c r="C973" s="87"/>
      <c r="D973" s="87"/>
      <c r="E973" s="87"/>
      <c r="F973" s="245"/>
      <c r="G973" s="88">
        <f t="shared" si="15"/>
        <v>0</v>
      </c>
    </row>
    <row r="974" spans="1:7" s="23" customFormat="1" ht="32.1" customHeight="1">
      <c r="A974" s="37"/>
      <c r="B974" s="86"/>
      <c r="C974" s="87"/>
      <c r="D974" s="87"/>
      <c r="E974" s="87"/>
      <c r="F974" s="245"/>
      <c r="G974" s="88">
        <f t="shared" si="15"/>
        <v>0</v>
      </c>
    </row>
    <row r="975" spans="1:7" s="23" customFormat="1" ht="32.1" customHeight="1">
      <c r="A975" s="37"/>
      <c r="B975" s="86"/>
      <c r="C975" s="87"/>
      <c r="D975" s="87"/>
      <c r="E975" s="87"/>
      <c r="F975" s="245"/>
      <c r="G975" s="88">
        <f t="shared" si="15"/>
        <v>0</v>
      </c>
    </row>
    <row r="976" spans="1:7" s="23" customFormat="1" ht="32.1" customHeight="1">
      <c r="A976" s="37"/>
      <c r="B976" s="86"/>
      <c r="C976" s="87"/>
      <c r="D976" s="87"/>
      <c r="E976" s="87"/>
      <c r="F976" s="245"/>
      <c r="G976" s="88">
        <f t="shared" si="15"/>
        <v>0</v>
      </c>
    </row>
    <row r="977" spans="1:7" s="23" customFormat="1" ht="32.1" customHeight="1">
      <c r="A977" s="37"/>
      <c r="B977" s="86"/>
      <c r="C977" s="87"/>
      <c r="D977" s="87"/>
      <c r="E977" s="87"/>
      <c r="F977" s="245"/>
      <c r="G977" s="88">
        <f t="shared" si="15"/>
        <v>0</v>
      </c>
    </row>
    <row r="978" spans="1:7" s="23" customFormat="1" ht="32.1" customHeight="1">
      <c r="A978" s="37"/>
      <c r="B978" s="86"/>
      <c r="C978" s="87"/>
      <c r="D978" s="87"/>
      <c r="E978" s="87"/>
      <c r="F978" s="245"/>
      <c r="G978" s="88">
        <f t="shared" si="15"/>
        <v>0</v>
      </c>
    </row>
    <row r="979" spans="1:7" s="23" customFormat="1" ht="32.1" customHeight="1">
      <c r="A979" s="37"/>
      <c r="B979" s="86"/>
      <c r="C979" s="87"/>
      <c r="D979" s="87"/>
      <c r="E979" s="87"/>
      <c r="F979" s="245"/>
      <c r="G979" s="88">
        <f t="shared" si="15"/>
        <v>0</v>
      </c>
    </row>
    <row r="980" spans="1:7" s="23" customFormat="1" ht="32.1" customHeight="1">
      <c r="A980" s="37"/>
      <c r="B980" s="86"/>
      <c r="C980" s="87"/>
      <c r="D980" s="87"/>
      <c r="E980" s="87"/>
      <c r="F980" s="245"/>
      <c r="G980" s="88">
        <f t="shared" si="15"/>
        <v>0</v>
      </c>
    </row>
    <row r="981" spans="1:7" s="23" customFormat="1" ht="32.1" customHeight="1">
      <c r="A981" s="37"/>
      <c r="B981" s="86"/>
      <c r="C981" s="87"/>
      <c r="D981" s="87"/>
      <c r="E981" s="87"/>
      <c r="F981" s="245"/>
      <c r="G981" s="88">
        <f t="shared" ref="G981:G1010" si="16">C981-D981+(E981+F981)</f>
        <v>0</v>
      </c>
    </row>
    <row r="982" spans="1:7" s="23" customFormat="1" ht="32.1" customHeight="1">
      <c r="A982" s="37"/>
      <c r="B982" s="86"/>
      <c r="C982" s="87"/>
      <c r="D982" s="87"/>
      <c r="E982" s="87"/>
      <c r="F982" s="245"/>
      <c r="G982" s="88">
        <f t="shared" si="16"/>
        <v>0</v>
      </c>
    </row>
    <row r="983" spans="1:7" s="23" customFormat="1" ht="32.1" customHeight="1">
      <c r="A983" s="37"/>
      <c r="B983" s="86"/>
      <c r="C983" s="87"/>
      <c r="D983" s="87"/>
      <c r="E983" s="87"/>
      <c r="F983" s="245"/>
      <c r="G983" s="88">
        <f t="shared" si="16"/>
        <v>0</v>
      </c>
    </row>
    <row r="984" spans="1:7" s="23" customFormat="1" ht="32.1" customHeight="1">
      <c r="A984" s="37"/>
      <c r="B984" s="86"/>
      <c r="C984" s="87"/>
      <c r="D984" s="87"/>
      <c r="E984" s="87"/>
      <c r="F984" s="245"/>
      <c r="G984" s="88">
        <f t="shared" si="16"/>
        <v>0</v>
      </c>
    </row>
    <row r="985" spans="1:7" s="23" customFormat="1" ht="32.1" customHeight="1">
      <c r="A985" s="37"/>
      <c r="B985" s="86"/>
      <c r="C985" s="87"/>
      <c r="D985" s="87"/>
      <c r="E985" s="87"/>
      <c r="F985" s="245"/>
      <c r="G985" s="88">
        <f t="shared" si="16"/>
        <v>0</v>
      </c>
    </row>
    <row r="986" spans="1:7" s="23" customFormat="1" ht="32.1" customHeight="1">
      <c r="A986" s="37"/>
      <c r="B986" s="86"/>
      <c r="C986" s="87"/>
      <c r="D986" s="87"/>
      <c r="E986" s="87"/>
      <c r="F986" s="245"/>
      <c r="G986" s="88">
        <f t="shared" si="16"/>
        <v>0</v>
      </c>
    </row>
    <row r="987" spans="1:7" s="23" customFormat="1" ht="32.1" customHeight="1">
      <c r="A987" s="37"/>
      <c r="B987" s="86"/>
      <c r="C987" s="87"/>
      <c r="D987" s="87"/>
      <c r="E987" s="87"/>
      <c r="F987" s="245"/>
      <c r="G987" s="88">
        <f t="shared" si="16"/>
        <v>0</v>
      </c>
    </row>
    <row r="988" spans="1:7" s="23" customFormat="1" ht="32.1" customHeight="1">
      <c r="A988" s="37"/>
      <c r="B988" s="86"/>
      <c r="C988" s="87"/>
      <c r="D988" s="87"/>
      <c r="E988" s="87"/>
      <c r="F988" s="245"/>
      <c r="G988" s="88">
        <f t="shared" si="16"/>
        <v>0</v>
      </c>
    </row>
    <row r="989" spans="1:7" s="23" customFormat="1" ht="32.1" customHeight="1">
      <c r="A989" s="37"/>
      <c r="B989" s="86"/>
      <c r="C989" s="87"/>
      <c r="D989" s="87"/>
      <c r="E989" s="87"/>
      <c r="F989" s="245"/>
      <c r="G989" s="88">
        <f t="shared" si="16"/>
        <v>0</v>
      </c>
    </row>
    <row r="990" spans="1:7" s="23" customFormat="1" ht="32.1" customHeight="1">
      <c r="A990" s="37"/>
      <c r="B990" s="86"/>
      <c r="C990" s="87"/>
      <c r="D990" s="87"/>
      <c r="E990" s="87"/>
      <c r="F990" s="245"/>
      <c r="G990" s="88">
        <f t="shared" si="16"/>
        <v>0</v>
      </c>
    </row>
    <row r="991" spans="1:7" s="23" customFormat="1" ht="32.1" customHeight="1">
      <c r="A991" s="37"/>
      <c r="B991" s="86"/>
      <c r="C991" s="87"/>
      <c r="D991" s="87"/>
      <c r="E991" s="87"/>
      <c r="F991" s="245"/>
      <c r="G991" s="88">
        <f t="shared" si="16"/>
        <v>0</v>
      </c>
    </row>
    <row r="992" spans="1:7" s="23" customFormat="1" ht="32.1" customHeight="1">
      <c r="A992" s="37"/>
      <c r="B992" s="86"/>
      <c r="C992" s="87"/>
      <c r="D992" s="87"/>
      <c r="E992" s="87"/>
      <c r="F992" s="245"/>
      <c r="G992" s="88">
        <f t="shared" si="16"/>
        <v>0</v>
      </c>
    </row>
    <row r="993" spans="1:7" s="23" customFormat="1" ht="32.1" customHeight="1">
      <c r="A993" s="37"/>
      <c r="B993" s="86"/>
      <c r="C993" s="87"/>
      <c r="D993" s="87"/>
      <c r="E993" s="87"/>
      <c r="F993" s="245"/>
      <c r="G993" s="88">
        <f t="shared" si="16"/>
        <v>0</v>
      </c>
    </row>
    <row r="994" spans="1:7" s="23" customFormat="1" ht="32.1" customHeight="1">
      <c r="A994" s="37"/>
      <c r="B994" s="86"/>
      <c r="C994" s="87"/>
      <c r="D994" s="87"/>
      <c r="E994" s="87"/>
      <c r="F994" s="245"/>
      <c r="G994" s="88">
        <f t="shared" si="16"/>
        <v>0</v>
      </c>
    </row>
    <row r="995" spans="1:7" s="23" customFormat="1" ht="32.1" customHeight="1">
      <c r="A995" s="37"/>
      <c r="B995" s="86"/>
      <c r="C995" s="87"/>
      <c r="D995" s="87"/>
      <c r="E995" s="87"/>
      <c r="F995" s="245"/>
      <c r="G995" s="88">
        <f t="shared" si="16"/>
        <v>0</v>
      </c>
    </row>
    <row r="996" spans="1:7" s="23" customFormat="1" ht="32.1" customHeight="1">
      <c r="A996" s="37"/>
      <c r="B996" s="86"/>
      <c r="C996" s="87"/>
      <c r="D996" s="87"/>
      <c r="E996" s="87"/>
      <c r="F996" s="245"/>
      <c r="G996" s="88">
        <f t="shared" si="16"/>
        <v>0</v>
      </c>
    </row>
    <row r="997" spans="1:7" s="23" customFormat="1" ht="32.1" customHeight="1">
      <c r="A997" s="37"/>
      <c r="B997" s="86"/>
      <c r="C997" s="87"/>
      <c r="D997" s="87"/>
      <c r="E997" s="87"/>
      <c r="F997" s="245"/>
      <c r="G997" s="88">
        <f t="shared" si="16"/>
        <v>0</v>
      </c>
    </row>
    <row r="998" spans="1:7" s="23" customFormat="1" ht="32.1" customHeight="1">
      <c r="A998" s="37"/>
      <c r="B998" s="86"/>
      <c r="C998" s="87"/>
      <c r="D998" s="87"/>
      <c r="E998" s="87"/>
      <c r="F998" s="245"/>
      <c r="G998" s="88">
        <f t="shared" si="16"/>
        <v>0</v>
      </c>
    </row>
    <row r="999" spans="1:7" s="23" customFormat="1" ht="32.1" customHeight="1">
      <c r="A999" s="37"/>
      <c r="B999" s="86"/>
      <c r="C999" s="87"/>
      <c r="D999" s="87"/>
      <c r="E999" s="87"/>
      <c r="F999" s="245"/>
      <c r="G999" s="88">
        <f t="shared" si="16"/>
        <v>0</v>
      </c>
    </row>
    <row r="1000" spans="1:7" s="23" customFormat="1" ht="32.1" customHeight="1">
      <c r="A1000" s="37"/>
      <c r="B1000" s="86"/>
      <c r="C1000" s="87"/>
      <c r="D1000" s="87"/>
      <c r="E1000" s="87"/>
      <c r="F1000" s="245"/>
      <c r="G1000" s="88">
        <f t="shared" si="16"/>
        <v>0</v>
      </c>
    </row>
    <row r="1001" spans="1:7" s="23" customFormat="1" ht="32.1" customHeight="1">
      <c r="A1001" s="37"/>
      <c r="B1001" s="86"/>
      <c r="C1001" s="87"/>
      <c r="D1001" s="87"/>
      <c r="E1001" s="87"/>
      <c r="F1001" s="245"/>
      <c r="G1001" s="88">
        <f t="shared" si="16"/>
        <v>0</v>
      </c>
    </row>
    <row r="1002" spans="1:7" s="23" customFormat="1" ht="32.1" customHeight="1">
      <c r="A1002" s="37"/>
      <c r="B1002" s="86"/>
      <c r="C1002" s="87"/>
      <c r="D1002" s="87"/>
      <c r="E1002" s="87"/>
      <c r="F1002" s="245"/>
      <c r="G1002" s="88">
        <f t="shared" si="16"/>
        <v>0</v>
      </c>
    </row>
    <row r="1003" spans="1:7" s="23" customFormat="1" ht="32.1" customHeight="1">
      <c r="A1003" s="37"/>
      <c r="B1003" s="86"/>
      <c r="C1003" s="87"/>
      <c r="D1003" s="87"/>
      <c r="E1003" s="87"/>
      <c r="F1003" s="245"/>
      <c r="G1003" s="88">
        <f t="shared" si="16"/>
        <v>0</v>
      </c>
    </row>
    <row r="1004" spans="1:7" s="23" customFormat="1" ht="32.1" customHeight="1">
      <c r="A1004" s="37"/>
      <c r="B1004" s="86"/>
      <c r="C1004" s="87"/>
      <c r="D1004" s="87"/>
      <c r="E1004" s="87"/>
      <c r="F1004" s="245"/>
      <c r="G1004" s="88">
        <f t="shared" si="16"/>
        <v>0</v>
      </c>
    </row>
    <row r="1005" spans="1:7" s="23" customFormat="1" ht="32.1" customHeight="1">
      <c r="A1005" s="37"/>
      <c r="B1005" s="86"/>
      <c r="C1005" s="87"/>
      <c r="D1005" s="87"/>
      <c r="E1005" s="87"/>
      <c r="F1005" s="245"/>
      <c r="G1005" s="88">
        <f t="shared" si="16"/>
        <v>0</v>
      </c>
    </row>
    <row r="1006" spans="1:7" s="23" customFormat="1" ht="32.1" customHeight="1">
      <c r="A1006" s="37"/>
      <c r="B1006" s="86"/>
      <c r="C1006" s="87"/>
      <c r="D1006" s="87"/>
      <c r="E1006" s="87"/>
      <c r="F1006" s="245"/>
      <c r="G1006" s="88">
        <f t="shared" si="16"/>
        <v>0</v>
      </c>
    </row>
    <row r="1007" spans="1:7" s="23" customFormat="1" ht="32.1" customHeight="1">
      <c r="A1007" s="37"/>
      <c r="B1007" s="86"/>
      <c r="C1007" s="87"/>
      <c r="D1007" s="87"/>
      <c r="E1007" s="87"/>
      <c r="F1007" s="245"/>
      <c r="G1007" s="88">
        <f t="shared" si="16"/>
        <v>0</v>
      </c>
    </row>
    <row r="1008" spans="1:7" s="23" customFormat="1" ht="32.1" customHeight="1">
      <c r="A1008" s="37"/>
      <c r="B1008" s="86"/>
      <c r="C1008" s="87"/>
      <c r="D1008" s="87"/>
      <c r="E1008" s="87"/>
      <c r="F1008" s="245"/>
      <c r="G1008" s="88">
        <f t="shared" si="16"/>
        <v>0</v>
      </c>
    </row>
    <row r="1009" spans="1:8" s="23" customFormat="1" ht="32.1" customHeight="1">
      <c r="A1009" s="37"/>
      <c r="B1009" s="86"/>
      <c r="C1009" s="87"/>
      <c r="D1009" s="87"/>
      <c r="E1009" s="87"/>
      <c r="F1009" s="245"/>
      <c r="G1009" s="88">
        <f t="shared" si="16"/>
        <v>0</v>
      </c>
    </row>
    <row r="1010" spans="1:8" s="23" customFormat="1" ht="32.1" customHeight="1">
      <c r="A1010" s="37"/>
      <c r="B1010" s="86"/>
      <c r="C1010" s="87"/>
      <c r="D1010" s="87"/>
      <c r="E1010" s="87"/>
      <c r="F1010" s="245"/>
      <c r="G1010" s="88">
        <f t="shared" si="16"/>
        <v>0</v>
      </c>
    </row>
    <row r="1011" spans="1:8" s="23" customFormat="1" ht="32.1" customHeight="1" thickBot="1">
      <c r="A1011" s="37"/>
      <c r="B1011" s="41"/>
      <c r="C1011" s="44"/>
      <c r="D1011" s="44"/>
      <c r="E1011" s="44"/>
      <c r="F1011" s="246"/>
      <c r="G1011" s="45">
        <f>C1011-D1011+(E1011+F1011)</f>
        <v>0</v>
      </c>
    </row>
    <row r="1012" spans="1:8" s="23" customFormat="1" ht="3.75" customHeight="1">
      <c r="A1012" s="37"/>
      <c r="B1012" s="38"/>
      <c r="C1012" s="38"/>
      <c r="E1012" s="39"/>
      <c r="F1012" s="247"/>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sheetPr codeName="Sheet15">
    <tabColor theme="9" tint="0.79998168889431442"/>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'1'!B21</f>
        <v>平成27年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3</v>
      </c>
    </row>
    <row r="7" spans="1:8" s="33" customFormat="1" ht="40.5" customHeight="1">
      <c r="A7" s="32"/>
      <c r="B7" s="265" t="s">
        <v>23</v>
      </c>
      <c r="C7" s="272" t="s">
        <v>18</v>
      </c>
      <c r="D7" s="272" t="s">
        <v>19</v>
      </c>
      <c r="E7" s="272" t="s">
        <v>20</v>
      </c>
      <c r="F7" s="272" t="s">
        <v>21</v>
      </c>
      <c r="G7" s="267" t="s">
        <v>33</v>
      </c>
    </row>
    <row r="8" spans="1:8" s="33" customFormat="1" ht="15" customHeight="1">
      <c r="A8" s="32"/>
      <c r="B8" s="266"/>
      <c r="C8" s="273"/>
      <c r="D8" s="273"/>
      <c r="E8" s="274"/>
      <c r="F8" s="273"/>
      <c r="G8" s="268"/>
    </row>
    <row r="9" spans="1:8" s="33" customFormat="1" ht="15" customHeight="1">
      <c r="A9" s="32"/>
      <c r="B9" s="252" t="s">
        <v>24</v>
      </c>
      <c r="C9" s="269" t="s">
        <v>4</v>
      </c>
      <c r="D9" s="270"/>
      <c r="E9" s="270"/>
      <c r="F9" s="270"/>
      <c r="G9" s="271"/>
    </row>
    <row r="10" spans="1:8" s="36" customFormat="1" ht="30" customHeight="1" thickBot="1">
      <c r="A10" s="34"/>
      <c r="B10" s="254"/>
      <c r="C10" s="46">
        <f>SUM(C11:C1010)</f>
        <v>0</v>
      </c>
      <c r="D10" s="46">
        <f>SUM(D11:D1010)</f>
        <v>0</v>
      </c>
      <c r="E10" s="46">
        <f>SUM(E11:E1010)</f>
        <v>0</v>
      </c>
      <c r="F10" s="47">
        <f>SUM(F11:F1010)</f>
        <v>0</v>
      </c>
      <c r="G10" s="48">
        <f>SUM(G11:G1010)</f>
        <v>0</v>
      </c>
      <c r="H10" s="35"/>
    </row>
    <row r="11" spans="1:8" s="23" customFormat="1" ht="32.1" customHeight="1" thickTop="1">
      <c r="A11" s="37"/>
      <c r="B11" s="89">
        <f>'1-3-1'!B12</f>
        <v>0</v>
      </c>
      <c r="C11" s="90"/>
      <c r="D11" s="91">
        <f>'1-3-1'!G12</f>
        <v>0</v>
      </c>
      <c r="E11" s="90"/>
      <c r="F11" s="90"/>
      <c r="G11" s="92">
        <f t="shared" ref="G11:G265" si="0">D11+E11+F11-C11</f>
        <v>0</v>
      </c>
    </row>
    <row r="12" spans="1:8" s="23" customFormat="1" ht="32.1" customHeight="1">
      <c r="A12" s="37"/>
      <c r="B12" s="93">
        <f>'1-3-1'!B13</f>
        <v>0</v>
      </c>
      <c r="C12" s="94"/>
      <c r="D12" s="95">
        <f>'1-3-1'!G13</f>
        <v>0</v>
      </c>
      <c r="E12" s="94"/>
      <c r="F12" s="96"/>
      <c r="G12" s="97">
        <f t="shared" si="0"/>
        <v>0</v>
      </c>
    </row>
    <row r="13" spans="1:8" s="23" customFormat="1" ht="32.1" customHeight="1">
      <c r="A13" s="37"/>
      <c r="B13" s="93">
        <f>'1-3-1'!B14</f>
        <v>0</v>
      </c>
      <c r="C13" s="94"/>
      <c r="D13" s="95">
        <f>'1-3-1'!G14</f>
        <v>0</v>
      </c>
      <c r="E13" s="94"/>
      <c r="F13" s="96"/>
      <c r="G13" s="97">
        <f t="shared" si="0"/>
        <v>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125" style="22" customWidth="1"/>
    <col min="3" max="5" width="18.25" style="23" customWidth="1"/>
    <col min="6" max="6" width="18.25" style="242" customWidth="1"/>
    <col min="7" max="7" width="18.25" style="23" customWidth="1"/>
    <col min="8" max="8" width="0.625" style="22" customWidth="1"/>
    <col min="9" max="16384" width="9" style="22"/>
  </cols>
  <sheetData>
    <row r="1" spans="1:10" ht="5.25" customHeight="1"/>
    <row r="2" spans="1:10" ht="21">
      <c r="B2" s="111" t="s">
        <v>12</v>
      </c>
      <c r="C2" s="24" t="s">
        <v>13</v>
      </c>
      <c r="D2" s="61" t="str">
        <f>'1'!B22</f>
        <v>平成26年</v>
      </c>
      <c r="E2" s="22"/>
      <c r="F2" s="243"/>
      <c r="G2" s="25"/>
    </row>
    <row r="3" spans="1:10" ht="15.75" customHeight="1">
      <c r="B3" s="26"/>
      <c r="C3" s="26"/>
      <c r="D3" s="26"/>
      <c r="E3" s="26"/>
      <c r="F3" s="243"/>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3"/>
      <c r="G6" s="31" t="s">
        <v>3</v>
      </c>
    </row>
    <row r="7" spans="1:10" s="33" customFormat="1" ht="57" customHeight="1">
      <c r="A7" s="32"/>
      <c r="B7" s="75" t="s">
        <v>14</v>
      </c>
      <c r="C7" s="263" t="s">
        <v>28</v>
      </c>
      <c r="D7" s="263" t="s">
        <v>22</v>
      </c>
      <c r="E7" s="261" t="s">
        <v>29</v>
      </c>
      <c r="F7" s="262"/>
      <c r="G7" s="250" t="s">
        <v>32</v>
      </c>
    </row>
    <row r="8" spans="1:10" s="33" customFormat="1" ht="15.75">
      <c r="A8" s="32"/>
      <c r="B8" s="63"/>
      <c r="C8" s="264"/>
      <c r="D8" s="264"/>
      <c r="E8" s="64" t="s">
        <v>15</v>
      </c>
      <c r="F8" s="240" t="s">
        <v>16</v>
      </c>
      <c r="G8" s="251"/>
      <c r="J8" s="32" t="s">
        <v>47</v>
      </c>
    </row>
    <row r="9" spans="1:10" s="33" customFormat="1" ht="15" customHeight="1">
      <c r="A9" s="32"/>
      <c r="B9" s="252" t="s">
        <v>39</v>
      </c>
      <c r="C9" s="255" t="s">
        <v>4</v>
      </c>
      <c r="D9" s="256"/>
      <c r="E9" s="256"/>
      <c r="F9" s="256"/>
      <c r="G9" s="257"/>
      <c r="J9" s="32" t="s">
        <v>51</v>
      </c>
    </row>
    <row r="10" spans="1:10" s="33" customFormat="1" ht="15" customHeight="1">
      <c r="A10" s="32"/>
      <c r="B10" s="253"/>
      <c r="C10" s="258"/>
      <c r="D10" s="259"/>
      <c r="E10" s="259"/>
      <c r="F10" s="259"/>
      <c r="G10" s="260"/>
      <c r="J10" s="32" t="s">
        <v>48</v>
      </c>
    </row>
    <row r="11" spans="1:10" s="36" customFormat="1" ht="30" customHeight="1" thickBot="1">
      <c r="A11" s="34"/>
      <c r="B11" s="254"/>
      <c r="C11" s="42">
        <f>SUM(C12:C1011)</f>
        <v>0</v>
      </c>
      <c r="D11" s="42">
        <f>SUM(D12:D1011)</f>
        <v>0</v>
      </c>
      <c r="E11" s="42">
        <f>SUM(E12:E1011)</f>
        <v>0</v>
      </c>
      <c r="F11" s="215">
        <f>SUM(F12:F1011)</f>
        <v>0</v>
      </c>
      <c r="G11" s="43">
        <f>SUM(G12:G1011)</f>
        <v>0</v>
      </c>
      <c r="H11" s="35"/>
      <c r="J11" s="109" t="s">
        <v>49</v>
      </c>
    </row>
    <row r="12" spans="1:10" s="23" customFormat="1" ht="32.1" customHeight="1" thickTop="1">
      <c r="A12" s="37"/>
      <c r="B12" s="83"/>
      <c r="C12" s="84"/>
      <c r="D12" s="84"/>
      <c r="E12" s="84"/>
      <c r="F12" s="244"/>
      <c r="G12" s="85">
        <f>C12-D12+(E12+F12)</f>
        <v>0</v>
      </c>
    </row>
    <row r="13" spans="1:10" s="23" customFormat="1" ht="31.5" customHeight="1">
      <c r="A13" s="37"/>
      <c r="B13" s="86"/>
      <c r="C13" s="87"/>
      <c r="D13" s="87"/>
      <c r="E13" s="87"/>
      <c r="F13" s="245"/>
      <c r="G13" s="88">
        <f>C13-D13+(E13+F13)</f>
        <v>0</v>
      </c>
    </row>
    <row r="14" spans="1:10" s="23" customFormat="1" ht="32.1" customHeight="1">
      <c r="A14" s="37"/>
      <c r="B14" s="86"/>
      <c r="C14" s="87"/>
      <c r="D14" s="87"/>
      <c r="E14" s="87"/>
      <c r="F14" s="245"/>
      <c r="G14" s="88">
        <f>C14-D14+(E14+F14)</f>
        <v>0</v>
      </c>
    </row>
    <row r="15" spans="1:10" s="23" customFormat="1" ht="32.1" customHeight="1">
      <c r="A15" s="37"/>
      <c r="B15" s="86"/>
      <c r="C15" s="87"/>
      <c r="D15" s="87"/>
      <c r="E15" s="87"/>
      <c r="F15" s="245"/>
      <c r="G15" s="88">
        <f t="shared" ref="G15:G19" si="0">C15-D15+(E15+F15)</f>
        <v>0</v>
      </c>
    </row>
    <row r="16" spans="1:10" s="23" customFormat="1" ht="32.1" customHeight="1">
      <c r="A16" s="37"/>
      <c r="B16" s="86"/>
      <c r="C16" s="87"/>
      <c r="D16" s="87"/>
      <c r="E16" s="87"/>
      <c r="F16" s="245"/>
      <c r="G16" s="88">
        <f t="shared" si="0"/>
        <v>0</v>
      </c>
    </row>
    <row r="17" spans="1:7" s="23" customFormat="1" ht="31.5" customHeight="1">
      <c r="A17" s="37"/>
      <c r="B17" s="86"/>
      <c r="C17" s="87"/>
      <c r="D17" s="87"/>
      <c r="E17" s="87"/>
      <c r="F17" s="245"/>
      <c r="G17" s="88">
        <f t="shared" si="0"/>
        <v>0</v>
      </c>
    </row>
    <row r="18" spans="1:7" s="23" customFormat="1" ht="32.1" customHeight="1">
      <c r="A18" s="37"/>
      <c r="B18" s="86"/>
      <c r="C18" s="87"/>
      <c r="D18" s="87"/>
      <c r="E18" s="87"/>
      <c r="F18" s="245"/>
      <c r="G18" s="88">
        <f t="shared" si="0"/>
        <v>0</v>
      </c>
    </row>
    <row r="19" spans="1:7" s="23" customFormat="1" ht="32.1" customHeight="1">
      <c r="A19" s="37"/>
      <c r="B19" s="86"/>
      <c r="C19" s="87"/>
      <c r="D19" s="87"/>
      <c r="E19" s="87"/>
      <c r="F19" s="245"/>
      <c r="G19" s="88">
        <f t="shared" si="0"/>
        <v>0</v>
      </c>
    </row>
    <row r="20" spans="1:7" s="23" customFormat="1" ht="32.1" customHeight="1">
      <c r="A20" s="37"/>
      <c r="B20" s="86"/>
      <c r="C20" s="87"/>
      <c r="D20" s="87"/>
      <c r="E20" s="87"/>
      <c r="F20" s="245"/>
      <c r="G20" s="88">
        <f>C20-D20+(E20+F20)</f>
        <v>0</v>
      </c>
    </row>
    <row r="21" spans="1:7" s="23" customFormat="1" ht="32.1" customHeight="1">
      <c r="A21" s="37"/>
      <c r="B21" s="86"/>
      <c r="C21" s="87"/>
      <c r="D21" s="87"/>
      <c r="E21" s="87"/>
      <c r="F21" s="245"/>
      <c r="G21" s="88">
        <f t="shared" ref="G21:G84" si="1">C21-D21+(E21+F21)</f>
        <v>0</v>
      </c>
    </row>
    <row r="22" spans="1:7" s="23" customFormat="1" ht="32.1" customHeight="1">
      <c r="A22" s="37"/>
      <c r="B22" s="86"/>
      <c r="C22" s="87"/>
      <c r="D22" s="87"/>
      <c r="E22" s="87"/>
      <c r="F22" s="245"/>
      <c r="G22" s="88">
        <f t="shared" si="1"/>
        <v>0</v>
      </c>
    </row>
    <row r="23" spans="1:7" s="23" customFormat="1" ht="32.1" customHeight="1">
      <c r="A23" s="37"/>
      <c r="B23" s="86"/>
      <c r="C23" s="87"/>
      <c r="D23" s="87"/>
      <c r="E23" s="87"/>
      <c r="F23" s="245"/>
      <c r="G23" s="88">
        <f t="shared" si="1"/>
        <v>0</v>
      </c>
    </row>
    <row r="24" spans="1:7" s="23" customFormat="1" ht="32.1" customHeight="1">
      <c r="A24" s="37"/>
      <c r="B24" s="86"/>
      <c r="C24" s="87"/>
      <c r="D24" s="87"/>
      <c r="E24" s="87"/>
      <c r="F24" s="245"/>
      <c r="G24" s="88">
        <f t="shared" si="1"/>
        <v>0</v>
      </c>
    </row>
    <row r="25" spans="1:7" s="23" customFormat="1" ht="32.1" customHeight="1">
      <c r="A25" s="37"/>
      <c r="B25" s="86"/>
      <c r="C25" s="87"/>
      <c r="D25" s="87"/>
      <c r="E25" s="87"/>
      <c r="F25" s="245"/>
      <c r="G25" s="88">
        <f t="shared" si="1"/>
        <v>0</v>
      </c>
    </row>
    <row r="26" spans="1:7" s="23" customFormat="1" ht="32.1" customHeight="1">
      <c r="A26" s="37"/>
      <c r="B26" s="86"/>
      <c r="C26" s="87"/>
      <c r="D26" s="87"/>
      <c r="E26" s="87"/>
      <c r="F26" s="245"/>
      <c r="G26" s="88">
        <f t="shared" si="1"/>
        <v>0</v>
      </c>
    </row>
    <row r="27" spans="1:7" s="23" customFormat="1" ht="32.1" customHeight="1">
      <c r="A27" s="37"/>
      <c r="B27" s="86"/>
      <c r="C27" s="87"/>
      <c r="D27" s="87"/>
      <c r="E27" s="87"/>
      <c r="F27" s="245"/>
      <c r="G27" s="88">
        <f t="shared" si="1"/>
        <v>0</v>
      </c>
    </row>
    <row r="28" spans="1:7" s="23" customFormat="1" ht="32.1" customHeight="1">
      <c r="A28" s="37"/>
      <c r="B28" s="86"/>
      <c r="C28" s="87"/>
      <c r="D28" s="87"/>
      <c r="E28" s="87"/>
      <c r="F28" s="245"/>
      <c r="G28" s="88">
        <f t="shared" si="1"/>
        <v>0</v>
      </c>
    </row>
    <row r="29" spans="1:7" s="23" customFormat="1" ht="32.1" customHeight="1">
      <c r="A29" s="37"/>
      <c r="B29" s="86"/>
      <c r="C29" s="87"/>
      <c r="D29" s="87"/>
      <c r="E29" s="87"/>
      <c r="F29" s="245"/>
      <c r="G29" s="88">
        <f t="shared" si="1"/>
        <v>0</v>
      </c>
    </row>
    <row r="30" spans="1:7" s="23" customFormat="1" ht="32.1" customHeight="1">
      <c r="A30" s="37"/>
      <c r="B30" s="86"/>
      <c r="C30" s="87"/>
      <c r="D30" s="87"/>
      <c r="E30" s="87"/>
      <c r="F30" s="245"/>
      <c r="G30" s="88">
        <f t="shared" si="1"/>
        <v>0</v>
      </c>
    </row>
    <row r="31" spans="1:7" s="23" customFormat="1" ht="32.1" customHeight="1">
      <c r="A31" s="37"/>
      <c r="B31" s="86"/>
      <c r="C31" s="87"/>
      <c r="D31" s="87"/>
      <c r="E31" s="87"/>
      <c r="F31" s="245"/>
      <c r="G31" s="88">
        <f t="shared" si="1"/>
        <v>0</v>
      </c>
    </row>
    <row r="32" spans="1:7" s="23" customFormat="1" ht="32.1" customHeight="1">
      <c r="A32" s="37"/>
      <c r="B32" s="86"/>
      <c r="C32" s="87"/>
      <c r="D32" s="87"/>
      <c r="E32" s="87"/>
      <c r="F32" s="245"/>
      <c r="G32" s="88">
        <f t="shared" si="1"/>
        <v>0</v>
      </c>
    </row>
    <row r="33" spans="1:7" s="23" customFormat="1" ht="32.1" customHeight="1">
      <c r="A33" s="37"/>
      <c r="B33" s="86"/>
      <c r="C33" s="87"/>
      <c r="D33" s="87"/>
      <c r="E33" s="87"/>
      <c r="F33" s="245"/>
      <c r="G33" s="88">
        <f t="shared" si="1"/>
        <v>0</v>
      </c>
    </row>
    <row r="34" spans="1:7" s="23" customFormat="1" ht="32.1" customHeight="1">
      <c r="A34" s="37"/>
      <c r="B34" s="86"/>
      <c r="C34" s="87"/>
      <c r="D34" s="87"/>
      <c r="E34" s="87"/>
      <c r="F34" s="245"/>
      <c r="G34" s="88">
        <f t="shared" si="1"/>
        <v>0</v>
      </c>
    </row>
    <row r="35" spans="1:7" s="23" customFormat="1" ht="32.1" customHeight="1">
      <c r="A35" s="37"/>
      <c r="B35" s="86"/>
      <c r="C35" s="87"/>
      <c r="D35" s="87"/>
      <c r="E35" s="87"/>
      <c r="F35" s="245"/>
      <c r="G35" s="88">
        <f t="shared" si="1"/>
        <v>0</v>
      </c>
    </row>
    <row r="36" spans="1:7" s="23" customFormat="1" ht="32.1" customHeight="1">
      <c r="A36" s="37"/>
      <c r="B36" s="86"/>
      <c r="C36" s="87"/>
      <c r="D36" s="87"/>
      <c r="E36" s="87"/>
      <c r="F36" s="245"/>
      <c r="G36" s="88">
        <f t="shared" si="1"/>
        <v>0</v>
      </c>
    </row>
    <row r="37" spans="1:7" s="23" customFormat="1" ht="32.1" customHeight="1">
      <c r="A37" s="37"/>
      <c r="B37" s="86"/>
      <c r="C37" s="87"/>
      <c r="D37" s="87"/>
      <c r="E37" s="87"/>
      <c r="F37" s="245"/>
      <c r="G37" s="88">
        <f t="shared" si="1"/>
        <v>0</v>
      </c>
    </row>
    <row r="38" spans="1:7" s="23" customFormat="1" ht="32.1" customHeight="1">
      <c r="A38" s="37"/>
      <c r="B38" s="86"/>
      <c r="C38" s="87"/>
      <c r="D38" s="87"/>
      <c r="E38" s="87"/>
      <c r="F38" s="245"/>
      <c r="G38" s="88">
        <f t="shared" si="1"/>
        <v>0</v>
      </c>
    </row>
    <row r="39" spans="1:7" s="23" customFormat="1" ht="32.1" customHeight="1">
      <c r="A39" s="37"/>
      <c r="B39" s="86"/>
      <c r="C39" s="87"/>
      <c r="D39" s="87"/>
      <c r="E39" s="87"/>
      <c r="F39" s="245"/>
      <c r="G39" s="88">
        <f t="shared" si="1"/>
        <v>0</v>
      </c>
    </row>
    <row r="40" spans="1:7" s="23" customFormat="1" ht="32.1" customHeight="1">
      <c r="A40" s="37"/>
      <c r="B40" s="86"/>
      <c r="C40" s="87"/>
      <c r="D40" s="87"/>
      <c r="E40" s="87"/>
      <c r="F40" s="245"/>
      <c r="G40" s="88">
        <f t="shared" si="1"/>
        <v>0</v>
      </c>
    </row>
    <row r="41" spans="1:7" s="23" customFormat="1" ht="32.1" customHeight="1">
      <c r="A41" s="37"/>
      <c r="B41" s="86"/>
      <c r="C41" s="87"/>
      <c r="D41" s="87"/>
      <c r="E41" s="87"/>
      <c r="F41" s="245"/>
      <c r="G41" s="88">
        <f t="shared" si="1"/>
        <v>0</v>
      </c>
    </row>
    <row r="42" spans="1:7" s="23" customFormat="1" ht="32.1" customHeight="1">
      <c r="A42" s="37"/>
      <c r="B42" s="86"/>
      <c r="C42" s="87"/>
      <c r="D42" s="87"/>
      <c r="E42" s="87"/>
      <c r="F42" s="245"/>
      <c r="G42" s="88">
        <f t="shared" si="1"/>
        <v>0</v>
      </c>
    </row>
    <row r="43" spans="1:7" s="23" customFormat="1" ht="32.1" customHeight="1">
      <c r="A43" s="37"/>
      <c r="B43" s="86"/>
      <c r="C43" s="87"/>
      <c r="D43" s="87"/>
      <c r="E43" s="87"/>
      <c r="F43" s="245"/>
      <c r="G43" s="88">
        <f t="shared" si="1"/>
        <v>0</v>
      </c>
    </row>
    <row r="44" spans="1:7" s="23" customFormat="1" ht="32.1" customHeight="1">
      <c r="A44" s="37"/>
      <c r="B44" s="86"/>
      <c r="C44" s="87"/>
      <c r="D44" s="87"/>
      <c r="E44" s="87"/>
      <c r="F44" s="245"/>
      <c r="G44" s="88">
        <f t="shared" si="1"/>
        <v>0</v>
      </c>
    </row>
    <row r="45" spans="1:7" s="23" customFormat="1" ht="32.1" customHeight="1">
      <c r="A45" s="37"/>
      <c r="B45" s="86"/>
      <c r="C45" s="87"/>
      <c r="D45" s="87"/>
      <c r="E45" s="87"/>
      <c r="F45" s="245"/>
      <c r="G45" s="88">
        <f t="shared" si="1"/>
        <v>0</v>
      </c>
    </row>
    <row r="46" spans="1:7" s="23" customFormat="1" ht="32.1" customHeight="1">
      <c r="A46" s="37"/>
      <c r="B46" s="86"/>
      <c r="C46" s="87"/>
      <c r="D46" s="87"/>
      <c r="E46" s="87"/>
      <c r="F46" s="245"/>
      <c r="G46" s="88">
        <f t="shared" si="1"/>
        <v>0</v>
      </c>
    </row>
    <row r="47" spans="1:7" s="23" customFormat="1" ht="32.1" customHeight="1">
      <c r="A47" s="37"/>
      <c r="B47" s="86"/>
      <c r="C47" s="87"/>
      <c r="D47" s="87"/>
      <c r="E47" s="87"/>
      <c r="F47" s="245"/>
      <c r="G47" s="88">
        <f t="shared" si="1"/>
        <v>0</v>
      </c>
    </row>
    <row r="48" spans="1:7" s="23" customFormat="1" ht="32.1" customHeight="1">
      <c r="A48" s="37"/>
      <c r="B48" s="86"/>
      <c r="C48" s="87"/>
      <c r="D48" s="87"/>
      <c r="E48" s="87"/>
      <c r="F48" s="245"/>
      <c r="G48" s="88">
        <f t="shared" si="1"/>
        <v>0</v>
      </c>
    </row>
    <row r="49" spans="1:7" s="23" customFormat="1" ht="32.1" customHeight="1">
      <c r="A49" s="37"/>
      <c r="B49" s="86"/>
      <c r="C49" s="87"/>
      <c r="D49" s="87"/>
      <c r="E49" s="87"/>
      <c r="F49" s="245"/>
      <c r="G49" s="88">
        <f t="shared" si="1"/>
        <v>0</v>
      </c>
    </row>
    <row r="50" spans="1:7" s="23" customFormat="1" ht="32.1" customHeight="1">
      <c r="A50" s="37"/>
      <c r="B50" s="86"/>
      <c r="C50" s="87"/>
      <c r="D50" s="87"/>
      <c r="E50" s="87"/>
      <c r="F50" s="245"/>
      <c r="G50" s="88">
        <f t="shared" si="1"/>
        <v>0</v>
      </c>
    </row>
    <row r="51" spans="1:7" s="23" customFormat="1" ht="32.1" customHeight="1">
      <c r="A51" s="37"/>
      <c r="B51" s="86"/>
      <c r="C51" s="87"/>
      <c r="D51" s="87"/>
      <c r="E51" s="87"/>
      <c r="F51" s="245"/>
      <c r="G51" s="88">
        <f t="shared" si="1"/>
        <v>0</v>
      </c>
    </row>
    <row r="52" spans="1:7" s="23" customFormat="1" ht="32.1" customHeight="1">
      <c r="A52" s="37"/>
      <c r="B52" s="86"/>
      <c r="C52" s="87"/>
      <c r="D52" s="87"/>
      <c r="E52" s="87"/>
      <c r="F52" s="245"/>
      <c r="G52" s="88">
        <f t="shared" si="1"/>
        <v>0</v>
      </c>
    </row>
    <row r="53" spans="1:7" s="23" customFormat="1" ht="32.1" customHeight="1">
      <c r="A53" s="37"/>
      <c r="B53" s="86"/>
      <c r="C53" s="87"/>
      <c r="D53" s="87"/>
      <c r="E53" s="87"/>
      <c r="F53" s="245"/>
      <c r="G53" s="88">
        <f t="shared" si="1"/>
        <v>0</v>
      </c>
    </row>
    <row r="54" spans="1:7" s="23" customFormat="1" ht="32.1" customHeight="1">
      <c r="A54" s="37"/>
      <c r="B54" s="86"/>
      <c r="C54" s="87"/>
      <c r="D54" s="87"/>
      <c r="E54" s="87"/>
      <c r="F54" s="245"/>
      <c r="G54" s="88">
        <f t="shared" si="1"/>
        <v>0</v>
      </c>
    </row>
    <row r="55" spans="1:7" s="23" customFormat="1" ht="32.1" customHeight="1">
      <c r="A55" s="37"/>
      <c r="B55" s="86"/>
      <c r="C55" s="87"/>
      <c r="D55" s="87"/>
      <c r="E55" s="87"/>
      <c r="F55" s="245"/>
      <c r="G55" s="88">
        <f t="shared" si="1"/>
        <v>0</v>
      </c>
    </row>
    <row r="56" spans="1:7" s="23" customFormat="1" ht="32.1" customHeight="1">
      <c r="A56" s="37"/>
      <c r="B56" s="86"/>
      <c r="C56" s="87"/>
      <c r="D56" s="87"/>
      <c r="E56" s="87"/>
      <c r="F56" s="245"/>
      <c r="G56" s="88">
        <f t="shared" si="1"/>
        <v>0</v>
      </c>
    </row>
    <row r="57" spans="1:7" s="23" customFormat="1" ht="32.1" customHeight="1">
      <c r="A57" s="37"/>
      <c r="B57" s="86"/>
      <c r="C57" s="87"/>
      <c r="D57" s="87"/>
      <c r="E57" s="87"/>
      <c r="F57" s="245"/>
      <c r="G57" s="88">
        <f t="shared" si="1"/>
        <v>0</v>
      </c>
    </row>
    <row r="58" spans="1:7" s="23" customFormat="1" ht="32.1" customHeight="1">
      <c r="A58" s="37"/>
      <c r="B58" s="86"/>
      <c r="C58" s="87"/>
      <c r="D58" s="87"/>
      <c r="E58" s="87"/>
      <c r="F58" s="245"/>
      <c r="G58" s="88">
        <f t="shared" si="1"/>
        <v>0</v>
      </c>
    </row>
    <row r="59" spans="1:7" s="23" customFormat="1" ht="32.1" customHeight="1">
      <c r="A59" s="37"/>
      <c r="B59" s="86"/>
      <c r="C59" s="87"/>
      <c r="D59" s="87"/>
      <c r="E59" s="87"/>
      <c r="F59" s="245"/>
      <c r="G59" s="88">
        <f t="shared" si="1"/>
        <v>0</v>
      </c>
    </row>
    <row r="60" spans="1:7" s="23" customFormat="1" ht="32.1" customHeight="1">
      <c r="A60" s="37"/>
      <c r="B60" s="86"/>
      <c r="C60" s="87"/>
      <c r="D60" s="87"/>
      <c r="E60" s="87"/>
      <c r="F60" s="245"/>
      <c r="G60" s="88">
        <f t="shared" si="1"/>
        <v>0</v>
      </c>
    </row>
    <row r="61" spans="1:7" s="23" customFormat="1" ht="32.1" customHeight="1">
      <c r="A61" s="37"/>
      <c r="B61" s="86"/>
      <c r="C61" s="87"/>
      <c r="D61" s="87"/>
      <c r="E61" s="87"/>
      <c r="F61" s="245"/>
      <c r="G61" s="88">
        <f t="shared" si="1"/>
        <v>0</v>
      </c>
    </row>
    <row r="62" spans="1:7" s="23" customFormat="1" ht="32.1" customHeight="1">
      <c r="A62" s="37"/>
      <c r="B62" s="86"/>
      <c r="C62" s="87"/>
      <c r="D62" s="87"/>
      <c r="E62" s="87"/>
      <c r="F62" s="245"/>
      <c r="G62" s="88">
        <f t="shared" si="1"/>
        <v>0</v>
      </c>
    </row>
    <row r="63" spans="1:7" s="23" customFormat="1" ht="32.1" customHeight="1">
      <c r="A63" s="37"/>
      <c r="B63" s="86"/>
      <c r="C63" s="87"/>
      <c r="D63" s="87"/>
      <c r="E63" s="87"/>
      <c r="F63" s="245"/>
      <c r="G63" s="88">
        <f t="shared" si="1"/>
        <v>0</v>
      </c>
    </row>
    <row r="64" spans="1:7" s="23" customFormat="1" ht="32.1" customHeight="1">
      <c r="A64" s="37"/>
      <c r="B64" s="86"/>
      <c r="C64" s="87"/>
      <c r="D64" s="87"/>
      <c r="E64" s="87"/>
      <c r="F64" s="245"/>
      <c r="G64" s="88">
        <f t="shared" si="1"/>
        <v>0</v>
      </c>
    </row>
    <row r="65" spans="1:7" s="23" customFormat="1" ht="32.1" customHeight="1">
      <c r="A65" s="37"/>
      <c r="B65" s="86"/>
      <c r="C65" s="87"/>
      <c r="D65" s="87"/>
      <c r="E65" s="87"/>
      <c r="F65" s="245"/>
      <c r="G65" s="88">
        <f t="shared" si="1"/>
        <v>0</v>
      </c>
    </row>
    <row r="66" spans="1:7" s="23" customFormat="1" ht="32.1" customHeight="1">
      <c r="A66" s="37"/>
      <c r="B66" s="86"/>
      <c r="C66" s="87"/>
      <c r="D66" s="87"/>
      <c r="E66" s="87"/>
      <c r="F66" s="245"/>
      <c r="G66" s="88">
        <f t="shared" si="1"/>
        <v>0</v>
      </c>
    </row>
    <row r="67" spans="1:7" s="23" customFormat="1" ht="32.1" customHeight="1">
      <c r="A67" s="37"/>
      <c r="B67" s="86"/>
      <c r="C67" s="87"/>
      <c r="D67" s="87"/>
      <c r="E67" s="87"/>
      <c r="F67" s="245"/>
      <c r="G67" s="88">
        <f t="shared" si="1"/>
        <v>0</v>
      </c>
    </row>
    <row r="68" spans="1:7" s="23" customFormat="1" ht="32.1" customHeight="1">
      <c r="A68" s="37"/>
      <c r="B68" s="86"/>
      <c r="C68" s="87"/>
      <c r="D68" s="87"/>
      <c r="E68" s="87"/>
      <c r="F68" s="245"/>
      <c r="G68" s="88">
        <f t="shared" si="1"/>
        <v>0</v>
      </c>
    </row>
    <row r="69" spans="1:7" s="23" customFormat="1" ht="32.1" customHeight="1">
      <c r="A69" s="37"/>
      <c r="B69" s="86"/>
      <c r="C69" s="87"/>
      <c r="D69" s="87"/>
      <c r="E69" s="87"/>
      <c r="F69" s="245"/>
      <c r="G69" s="88">
        <f t="shared" si="1"/>
        <v>0</v>
      </c>
    </row>
    <row r="70" spans="1:7" s="23" customFormat="1" ht="32.1" customHeight="1">
      <c r="A70" s="37"/>
      <c r="B70" s="86"/>
      <c r="C70" s="87"/>
      <c r="D70" s="87"/>
      <c r="E70" s="87"/>
      <c r="F70" s="245"/>
      <c r="G70" s="88">
        <f t="shared" si="1"/>
        <v>0</v>
      </c>
    </row>
    <row r="71" spans="1:7" s="23" customFormat="1" ht="32.1" customHeight="1">
      <c r="A71" s="37"/>
      <c r="B71" s="86"/>
      <c r="C71" s="87"/>
      <c r="D71" s="87"/>
      <c r="E71" s="87"/>
      <c r="F71" s="245"/>
      <c r="G71" s="88">
        <f t="shared" si="1"/>
        <v>0</v>
      </c>
    </row>
    <row r="72" spans="1:7" s="23" customFormat="1" ht="32.1" customHeight="1">
      <c r="A72" s="37"/>
      <c r="B72" s="86"/>
      <c r="C72" s="87"/>
      <c r="D72" s="87"/>
      <c r="E72" s="87"/>
      <c r="F72" s="245"/>
      <c r="G72" s="88">
        <f t="shared" si="1"/>
        <v>0</v>
      </c>
    </row>
    <row r="73" spans="1:7" s="23" customFormat="1" ht="32.1" customHeight="1">
      <c r="A73" s="37"/>
      <c r="B73" s="86"/>
      <c r="C73" s="87"/>
      <c r="D73" s="87"/>
      <c r="E73" s="87"/>
      <c r="F73" s="245"/>
      <c r="G73" s="88">
        <f t="shared" si="1"/>
        <v>0</v>
      </c>
    </row>
    <row r="74" spans="1:7" s="23" customFormat="1" ht="32.1" customHeight="1">
      <c r="A74" s="37"/>
      <c r="B74" s="86"/>
      <c r="C74" s="87"/>
      <c r="D74" s="87"/>
      <c r="E74" s="87"/>
      <c r="F74" s="245"/>
      <c r="G74" s="88">
        <f t="shared" si="1"/>
        <v>0</v>
      </c>
    </row>
    <row r="75" spans="1:7" s="23" customFormat="1" ht="32.1" customHeight="1">
      <c r="A75" s="37"/>
      <c r="B75" s="86"/>
      <c r="C75" s="87"/>
      <c r="D75" s="87"/>
      <c r="E75" s="87"/>
      <c r="F75" s="245"/>
      <c r="G75" s="88">
        <f t="shared" si="1"/>
        <v>0</v>
      </c>
    </row>
    <row r="76" spans="1:7" s="23" customFormat="1" ht="32.1" customHeight="1">
      <c r="A76" s="37"/>
      <c r="B76" s="86"/>
      <c r="C76" s="87"/>
      <c r="D76" s="87"/>
      <c r="E76" s="87"/>
      <c r="F76" s="245"/>
      <c r="G76" s="88">
        <f t="shared" si="1"/>
        <v>0</v>
      </c>
    </row>
    <row r="77" spans="1:7" s="23" customFormat="1" ht="32.1" customHeight="1">
      <c r="A77" s="37"/>
      <c r="B77" s="86"/>
      <c r="C77" s="87"/>
      <c r="D77" s="87"/>
      <c r="E77" s="87"/>
      <c r="F77" s="245"/>
      <c r="G77" s="88">
        <f t="shared" si="1"/>
        <v>0</v>
      </c>
    </row>
    <row r="78" spans="1:7" s="23" customFormat="1" ht="32.1" customHeight="1">
      <c r="A78" s="37"/>
      <c r="B78" s="86"/>
      <c r="C78" s="87"/>
      <c r="D78" s="87"/>
      <c r="E78" s="87"/>
      <c r="F78" s="245"/>
      <c r="G78" s="88">
        <f t="shared" si="1"/>
        <v>0</v>
      </c>
    </row>
    <row r="79" spans="1:7" s="23" customFormat="1" ht="32.1" customHeight="1">
      <c r="A79" s="37"/>
      <c r="B79" s="86"/>
      <c r="C79" s="87"/>
      <c r="D79" s="87"/>
      <c r="E79" s="87"/>
      <c r="F79" s="245"/>
      <c r="G79" s="88">
        <f t="shared" si="1"/>
        <v>0</v>
      </c>
    </row>
    <row r="80" spans="1:7" s="23" customFormat="1" ht="32.1" customHeight="1">
      <c r="A80" s="37"/>
      <c r="B80" s="86"/>
      <c r="C80" s="87"/>
      <c r="D80" s="87"/>
      <c r="E80" s="87"/>
      <c r="F80" s="245"/>
      <c r="G80" s="88">
        <f t="shared" si="1"/>
        <v>0</v>
      </c>
    </row>
    <row r="81" spans="1:7" s="23" customFormat="1" ht="32.1" customHeight="1">
      <c r="A81" s="37"/>
      <c r="B81" s="86"/>
      <c r="C81" s="87"/>
      <c r="D81" s="87"/>
      <c r="E81" s="87"/>
      <c r="F81" s="245"/>
      <c r="G81" s="88">
        <f t="shared" si="1"/>
        <v>0</v>
      </c>
    </row>
    <row r="82" spans="1:7" s="23" customFormat="1" ht="32.1" customHeight="1">
      <c r="A82" s="37"/>
      <c r="B82" s="86"/>
      <c r="C82" s="87"/>
      <c r="D82" s="87"/>
      <c r="E82" s="87"/>
      <c r="F82" s="245"/>
      <c r="G82" s="88">
        <f t="shared" si="1"/>
        <v>0</v>
      </c>
    </row>
    <row r="83" spans="1:7" s="23" customFormat="1" ht="32.1" customHeight="1">
      <c r="A83" s="37"/>
      <c r="B83" s="86"/>
      <c r="C83" s="87"/>
      <c r="D83" s="87"/>
      <c r="E83" s="87"/>
      <c r="F83" s="245"/>
      <c r="G83" s="88">
        <f t="shared" si="1"/>
        <v>0</v>
      </c>
    </row>
    <row r="84" spans="1:7" s="23" customFormat="1" ht="32.1" customHeight="1">
      <c r="A84" s="37"/>
      <c r="B84" s="86"/>
      <c r="C84" s="87"/>
      <c r="D84" s="87"/>
      <c r="E84" s="87"/>
      <c r="F84" s="245"/>
      <c r="G84" s="88">
        <f t="shared" si="1"/>
        <v>0</v>
      </c>
    </row>
    <row r="85" spans="1:7" s="23" customFormat="1" ht="32.1" customHeight="1">
      <c r="A85" s="37"/>
      <c r="B85" s="86"/>
      <c r="C85" s="87"/>
      <c r="D85" s="87"/>
      <c r="E85" s="87"/>
      <c r="F85" s="245"/>
      <c r="G85" s="88">
        <f t="shared" ref="G85:G148" si="2">C85-D85+(E85+F85)</f>
        <v>0</v>
      </c>
    </row>
    <row r="86" spans="1:7" s="23" customFormat="1" ht="32.1" customHeight="1">
      <c r="A86" s="37"/>
      <c r="B86" s="86"/>
      <c r="C86" s="87"/>
      <c r="D86" s="87"/>
      <c r="E86" s="87"/>
      <c r="F86" s="245"/>
      <c r="G86" s="88">
        <f t="shared" si="2"/>
        <v>0</v>
      </c>
    </row>
    <row r="87" spans="1:7" s="23" customFormat="1" ht="32.1" customHeight="1">
      <c r="A87" s="37"/>
      <c r="B87" s="86"/>
      <c r="C87" s="87"/>
      <c r="D87" s="87"/>
      <c r="E87" s="87"/>
      <c r="F87" s="245"/>
      <c r="G87" s="88">
        <f t="shared" si="2"/>
        <v>0</v>
      </c>
    </row>
    <row r="88" spans="1:7" s="23" customFormat="1" ht="32.1" customHeight="1">
      <c r="A88" s="37"/>
      <c r="B88" s="86"/>
      <c r="C88" s="87"/>
      <c r="D88" s="87"/>
      <c r="E88" s="87"/>
      <c r="F88" s="245"/>
      <c r="G88" s="88">
        <f t="shared" si="2"/>
        <v>0</v>
      </c>
    </row>
    <row r="89" spans="1:7" s="23" customFormat="1" ht="32.1" customHeight="1">
      <c r="A89" s="37"/>
      <c r="B89" s="86"/>
      <c r="C89" s="87"/>
      <c r="D89" s="87"/>
      <c r="E89" s="87"/>
      <c r="F89" s="245"/>
      <c r="G89" s="88">
        <f t="shared" si="2"/>
        <v>0</v>
      </c>
    </row>
    <row r="90" spans="1:7" s="23" customFormat="1" ht="32.1" customHeight="1">
      <c r="A90" s="37"/>
      <c r="B90" s="86"/>
      <c r="C90" s="87"/>
      <c r="D90" s="87"/>
      <c r="E90" s="87"/>
      <c r="F90" s="245"/>
      <c r="G90" s="88">
        <f t="shared" si="2"/>
        <v>0</v>
      </c>
    </row>
    <row r="91" spans="1:7" s="23" customFormat="1" ht="32.1" customHeight="1">
      <c r="A91" s="37"/>
      <c r="B91" s="86"/>
      <c r="C91" s="87"/>
      <c r="D91" s="87"/>
      <c r="E91" s="87"/>
      <c r="F91" s="245"/>
      <c r="G91" s="88">
        <f t="shared" si="2"/>
        <v>0</v>
      </c>
    </row>
    <row r="92" spans="1:7" s="23" customFormat="1" ht="32.1" customHeight="1">
      <c r="A92" s="37"/>
      <c r="B92" s="86"/>
      <c r="C92" s="87"/>
      <c r="D92" s="87"/>
      <c r="E92" s="87"/>
      <c r="F92" s="245"/>
      <c r="G92" s="88">
        <f t="shared" si="2"/>
        <v>0</v>
      </c>
    </row>
    <row r="93" spans="1:7" s="23" customFormat="1" ht="32.1" customHeight="1">
      <c r="A93" s="37"/>
      <c r="B93" s="86"/>
      <c r="C93" s="87"/>
      <c r="D93" s="87"/>
      <c r="E93" s="87"/>
      <c r="F93" s="245"/>
      <c r="G93" s="88">
        <f t="shared" si="2"/>
        <v>0</v>
      </c>
    </row>
    <row r="94" spans="1:7" s="23" customFormat="1" ht="32.1" customHeight="1">
      <c r="A94" s="37"/>
      <c r="B94" s="86"/>
      <c r="C94" s="87"/>
      <c r="D94" s="87"/>
      <c r="E94" s="87"/>
      <c r="F94" s="245"/>
      <c r="G94" s="88">
        <f t="shared" si="2"/>
        <v>0</v>
      </c>
    </row>
    <row r="95" spans="1:7" s="23" customFormat="1" ht="32.1" customHeight="1">
      <c r="A95" s="37"/>
      <c r="B95" s="86"/>
      <c r="C95" s="87"/>
      <c r="D95" s="87"/>
      <c r="E95" s="87"/>
      <c r="F95" s="245"/>
      <c r="G95" s="88">
        <f t="shared" si="2"/>
        <v>0</v>
      </c>
    </row>
    <row r="96" spans="1:7" s="23" customFormat="1" ht="32.1" customHeight="1">
      <c r="A96" s="37"/>
      <c r="B96" s="86"/>
      <c r="C96" s="87"/>
      <c r="D96" s="87"/>
      <c r="E96" s="87"/>
      <c r="F96" s="245"/>
      <c r="G96" s="88">
        <f t="shared" si="2"/>
        <v>0</v>
      </c>
    </row>
    <row r="97" spans="1:7" s="23" customFormat="1" ht="32.1" customHeight="1">
      <c r="A97" s="37"/>
      <c r="B97" s="86"/>
      <c r="C97" s="87"/>
      <c r="D97" s="87"/>
      <c r="E97" s="87"/>
      <c r="F97" s="245"/>
      <c r="G97" s="88">
        <f t="shared" si="2"/>
        <v>0</v>
      </c>
    </row>
    <row r="98" spans="1:7" s="23" customFormat="1" ht="32.1" customHeight="1">
      <c r="A98" s="37"/>
      <c r="B98" s="86"/>
      <c r="C98" s="87"/>
      <c r="D98" s="87"/>
      <c r="E98" s="87"/>
      <c r="F98" s="245"/>
      <c r="G98" s="88">
        <f t="shared" si="2"/>
        <v>0</v>
      </c>
    </row>
    <row r="99" spans="1:7" s="23" customFormat="1" ht="32.1" customHeight="1">
      <c r="A99" s="37"/>
      <c r="B99" s="86"/>
      <c r="C99" s="87"/>
      <c r="D99" s="87"/>
      <c r="E99" s="87"/>
      <c r="F99" s="245"/>
      <c r="G99" s="88">
        <f t="shared" si="2"/>
        <v>0</v>
      </c>
    </row>
    <row r="100" spans="1:7" s="23" customFormat="1" ht="32.1" customHeight="1">
      <c r="A100" s="37"/>
      <c r="B100" s="86"/>
      <c r="C100" s="87"/>
      <c r="D100" s="87"/>
      <c r="E100" s="87"/>
      <c r="F100" s="245"/>
      <c r="G100" s="88">
        <f t="shared" si="2"/>
        <v>0</v>
      </c>
    </row>
    <row r="101" spans="1:7" s="23" customFormat="1" ht="32.1" customHeight="1">
      <c r="A101" s="37"/>
      <c r="B101" s="86"/>
      <c r="C101" s="87"/>
      <c r="D101" s="87"/>
      <c r="E101" s="87"/>
      <c r="F101" s="245"/>
      <c r="G101" s="88">
        <f t="shared" si="2"/>
        <v>0</v>
      </c>
    </row>
    <row r="102" spans="1:7" s="23" customFormat="1" ht="32.1" customHeight="1">
      <c r="A102" s="37"/>
      <c r="B102" s="86"/>
      <c r="C102" s="87"/>
      <c r="D102" s="87"/>
      <c r="E102" s="87"/>
      <c r="F102" s="245"/>
      <c r="G102" s="88">
        <f t="shared" si="2"/>
        <v>0</v>
      </c>
    </row>
    <row r="103" spans="1:7" s="23" customFormat="1" ht="32.1" customHeight="1">
      <c r="A103" s="37"/>
      <c r="B103" s="86"/>
      <c r="C103" s="87"/>
      <c r="D103" s="87"/>
      <c r="E103" s="87"/>
      <c r="F103" s="245"/>
      <c r="G103" s="88">
        <f t="shared" si="2"/>
        <v>0</v>
      </c>
    </row>
    <row r="104" spans="1:7" s="23" customFormat="1" ht="32.1" customHeight="1">
      <c r="A104" s="37"/>
      <c r="B104" s="86"/>
      <c r="C104" s="87"/>
      <c r="D104" s="87"/>
      <c r="E104" s="87"/>
      <c r="F104" s="245"/>
      <c r="G104" s="88">
        <f t="shared" si="2"/>
        <v>0</v>
      </c>
    </row>
    <row r="105" spans="1:7" s="23" customFormat="1" ht="32.1" customHeight="1">
      <c r="A105" s="37"/>
      <c r="B105" s="86"/>
      <c r="C105" s="87"/>
      <c r="D105" s="87"/>
      <c r="E105" s="87"/>
      <c r="F105" s="245"/>
      <c r="G105" s="88">
        <f t="shared" si="2"/>
        <v>0</v>
      </c>
    </row>
    <row r="106" spans="1:7" s="23" customFormat="1" ht="32.1" customHeight="1">
      <c r="A106" s="37"/>
      <c r="B106" s="86"/>
      <c r="C106" s="87"/>
      <c r="D106" s="87"/>
      <c r="E106" s="87"/>
      <c r="F106" s="245"/>
      <c r="G106" s="88">
        <f t="shared" si="2"/>
        <v>0</v>
      </c>
    </row>
    <row r="107" spans="1:7" s="23" customFormat="1" ht="32.1" customHeight="1">
      <c r="A107" s="37"/>
      <c r="B107" s="86"/>
      <c r="C107" s="87"/>
      <c r="D107" s="87"/>
      <c r="E107" s="87"/>
      <c r="F107" s="245"/>
      <c r="G107" s="88">
        <f t="shared" si="2"/>
        <v>0</v>
      </c>
    </row>
    <row r="108" spans="1:7" s="23" customFormat="1" ht="32.1" customHeight="1">
      <c r="A108" s="37"/>
      <c r="B108" s="86"/>
      <c r="C108" s="87"/>
      <c r="D108" s="87"/>
      <c r="E108" s="87"/>
      <c r="F108" s="245"/>
      <c r="G108" s="88">
        <f t="shared" si="2"/>
        <v>0</v>
      </c>
    </row>
    <row r="109" spans="1:7" s="23" customFormat="1" ht="32.1" customHeight="1">
      <c r="A109" s="37"/>
      <c r="B109" s="86"/>
      <c r="C109" s="87"/>
      <c r="D109" s="87"/>
      <c r="E109" s="87"/>
      <c r="F109" s="245"/>
      <c r="G109" s="88">
        <f t="shared" si="2"/>
        <v>0</v>
      </c>
    </row>
    <row r="110" spans="1:7" s="23" customFormat="1" ht="32.1" customHeight="1">
      <c r="A110" s="37"/>
      <c r="B110" s="86"/>
      <c r="C110" s="87"/>
      <c r="D110" s="87"/>
      <c r="E110" s="87"/>
      <c r="F110" s="245"/>
      <c r="G110" s="88">
        <f t="shared" si="2"/>
        <v>0</v>
      </c>
    </row>
    <row r="111" spans="1:7" s="23" customFormat="1" ht="32.1" customHeight="1">
      <c r="A111" s="37"/>
      <c r="B111" s="86"/>
      <c r="C111" s="87"/>
      <c r="D111" s="87"/>
      <c r="E111" s="87"/>
      <c r="F111" s="245"/>
      <c r="G111" s="88">
        <f t="shared" si="2"/>
        <v>0</v>
      </c>
    </row>
    <row r="112" spans="1:7" s="23" customFormat="1" ht="32.1" customHeight="1">
      <c r="A112" s="37"/>
      <c r="B112" s="86"/>
      <c r="C112" s="87"/>
      <c r="D112" s="87"/>
      <c r="E112" s="87"/>
      <c r="F112" s="245"/>
      <c r="G112" s="88">
        <f t="shared" si="2"/>
        <v>0</v>
      </c>
    </row>
    <row r="113" spans="1:7" s="23" customFormat="1" ht="32.1" customHeight="1">
      <c r="A113" s="37"/>
      <c r="B113" s="86"/>
      <c r="C113" s="87"/>
      <c r="D113" s="87"/>
      <c r="E113" s="87"/>
      <c r="F113" s="245"/>
      <c r="G113" s="88">
        <f t="shared" si="2"/>
        <v>0</v>
      </c>
    </row>
    <row r="114" spans="1:7" s="23" customFormat="1" ht="32.1" customHeight="1">
      <c r="A114" s="37"/>
      <c r="B114" s="86"/>
      <c r="C114" s="87"/>
      <c r="D114" s="87"/>
      <c r="E114" s="87"/>
      <c r="F114" s="245"/>
      <c r="G114" s="88">
        <f t="shared" si="2"/>
        <v>0</v>
      </c>
    </row>
    <row r="115" spans="1:7" s="23" customFormat="1" ht="32.1" customHeight="1">
      <c r="A115" s="37"/>
      <c r="B115" s="86"/>
      <c r="C115" s="87"/>
      <c r="D115" s="87"/>
      <c r="E115" s="87"/>
      <c r="F115" s="245"/>
      <c r="G115" s="88">
        <f t="shared" si="2"/>
        <v>0</v>
      </c>
    </row>
    <row r="116" spans="1:7" s="23" customFormat="1" ht="32.1" customHeight="1">
      <c r="A116" s="37"/>
      <c r="B116" s="86"/>
      <c r="C116" s="87"/>
      <c r="D116" s="87"/>
      <c r="E116" s="87"/>
      <c r="F116" s="245"/>
      <c r="G116" s="88">
        <f t="shared" si="2"/>
        <v>0</v>
      </c>
    </row>
    <row r="117" spans="1:7" s="23" customFormat="1" ht="32.1" customHeight="1">
      <c r="A117" s="37"/>
      <c r="B117" s="86"/>
      <c r="C117" s="87"/>
      <c r="D117" s="87"/>
      <c r="E117" s="87"/>
      <c r="F117" s="245"/>
      <c r="G117" s="88">
        <f t="shared" si="2"/>
        <v>0</v>
      </c>
    </row>
    <row r="118" spans="1:7" s="23" customFormat="1" ht="32.1" customHeight="1">
      <c r="A118" s="37"/>
      <c r="B118" s="86"/>
      <c r="C118" s="87"/>
      <c r="D118" s="87"/>
      <c r="E118" s="87"/>
      <c r="F118" s="245"/>
      <c r="G118" s="88">
        <f t="shared" si="2"/>
        <v>0</v>
      </c>
    </row>
    <row r="119" spans="1:7" s="23" customFormat="1" ht="32.1" customHeight="1">
      <c r="A119" s="37"/>
      <c r="B119" s="86"/>
      <c r="C119" s="87"/>
      <c r="D119" s="87"/>
      <c r="E119" s="87"/>
      <c r="F119" s="245"/>
      <c r="G119" s="88">
        <f t="shared" si="2"/>
        <v>0</v>
      </c>
    </row>
    <row r="120" spans="1:7" s="23" customFormat="1" ht="32.1" customHeight="1">
      <c r="A120" s="37"/>
      <c r="B120" s="86"/>
      <c r="C120" s="87"/>
      <c r="D120" s="87"/>
      <c r="E120" s="87"/>
      <c r="F120" s="245"/>
      <c r="G120" s="88">
        <f t="shared" si="2"/>
        <v>0</v>
      </c>
    </row>
    <row r="121" spans="1:7" s="23" customFormat="1" ht="32.1" customHeight="1">
      <c r="A121" s="37"/>
      <c r="B121" s="86"/>
      <c r="C121" s="87"/>
      <c r="D121" s="87"/>
      <c r="E121" s="87"/>
      <c r="F121" s="245"/>
      <c r="G121" s="88">
        <f t="shared" si="2"/>
        <v>0</v>
      </c>
    </row>
    <row r="122" spans="1:7" s="23" customFormat="1" ht="32.1" customHeight="1">
      <c r="A122" s="37"/>
      <c r="B122" s="86"/>
      <c r="C122" s="87"/>
      <c r="D122" s="87"/>
      <c r="E122" s="87"/>
      <c r="F122" s="245"/>
      <c r="G122" s="88">
        <f t="shared" si="2"/>
        <v>0</v>
      </c>
    </row>
    <row r="123" spans="1:7" s="23" customFormat="1" ht="32.1" customHeight="1">
      <c r="A123" s="37"/>
      <c r="B123" s="86"/>
      <c r="C123" s="87"/>
      <c r="D123" s="87"/>
      <c r="E123" s="87"/>
      <c r="F123" s="245"/>
      <c r="G123" s="88">
        <f t="shared" si="2"/>
        <v>0</v>
      </c>
    </row>
    <row r="124" spans="1:7" s="23" customFormat="1" ht="32.1" customHeight="1">
      <c r="A124" s="37"/>
      <c r="B124" s="86"/>
      <c r="C124" s="87"/>
      <c r="D124" s="87"/>
      <c r="E124" s="87"/>
      <c r="F124" s="245"/>
      <c r="G124" s="88">
        <f t="shared" si="2"/>
        <v>0</v>
      </c>
    </row>
    <row r="125" spans="1:7" s="23" customFormat="1" ht="32.1" customHeight="1">
      <c r="A125" s="37"/>
      <c r="B125" s="86"/>
      <c r="C125" s="87"/>
      <c r="D125" s="87"/>
      <c r="E125" s="87"/>
      <c r="F125" s="245"/>
      <c r="G125" s="88">
        <f t="shared" si="2"/>
        <v>0</v>
      </c>
    </row>
    <row r="126" spans="1:7" s="23" customFormat="1" ht="32.1" customHeight="1">
      <c r="A126" s="37"/>
      <c r="B126" s="86"/>
      <c r="C126" s="87"/>
      <c r="D126" s="87"/>
      <c r="E126" s="87"/>
      <c r="F126" s="245"/>
      <c r="G126" s="88">
        <f t="shared" si="2"/>
        <v>0</v>
      </c>
    </row>
    <row r="127" spans="1:7" s="23" customFormat="1" ht="32.1" customHeight="1">
      <c r="A127" s="37"/>
      <c r="B127" s="86"/>
      <c r="C127" s="87"/>
      <c r="D127" s="87"/>
      <c r="E127" s="87"/>
      <c r="F127" s="245"/>
      <c r="G127" s="88">
        <f t="shared" si="2"/>
        <v>0</v>
      </c>
    </row>
    <row r="128" spans="1:7" s="23" customFormat="1" ht="32.1" customHeight="1">
      <c r="A128" s="37"/>
      <c r="B128" s="86"/>
      <c r="C128" s="87"/>
      <c r="D128" s="87"/>
      <c r="E128" s="87"/>
      <c r="F128" s="245"/>
      <c r="G128" s="88">
        <f t="shared" si="2"/>
        <v>0</v>
      </c>
    </row>
    <row r="129" spans="1:7" s="23" customFormat="1" ht="32.1" customHeight="1">
      <c r="A129" s="37"/>
      <c r="B129" s="86"/>
      <c r="C129" s="87"/>
      <c r="D129" s="87"/>
      <c r="E129" s="87"/>
      <c r="F129" s="245"/>
      <c r="G129" s="88">
        <f t="shared" si="2"/>
        <v>0</v>
      </c>
    </row>
    <row r="130" spans="1:7" s="23" customFormat="1" ht="32.1" customHeight="1">
      <c r="A130" s="37"/>
      <c r="B130" s="86"/>
      <c r="C130" s="87"/>
      <c r="D130" s="87"/>
      <c r="E130" s="87"/>
      <c r="F130" s="245"/>
      <c r="G130" s="88">
        <f t="shared" si="2"/>
        <v>0</v>
      </c>
    </row>
    <row r="131" spans="1:7" s="23" customFormat="1" ht="32.1" customHeight="1">
      <c r="A131" s="37"/>
      <c r="B131" s="86"/>
      <c r="C131" s="87"/>
      <c r="D131" s="87"/>
      <c r="E131" s="87"/>
      <c r="F131" s="245"/>
      <c r="G131" s="88">
        <f t="shared" si="2"/>
        <v>0</v>
      </c>
    </row>
    <row r="132" spans="1:7" s="23" customFormat="1" ht="32.1" customHeight="1">
      <c r="A132" s="37"/>
      <c r="B132" s="86"/>
      <c r="C132" s="87"/>
      <c r="D132" s="87"/>
      <c r="E132" s="87"/>
      <c r="F132" s="245"/>
      <c r="G132" s="88">
        <f t="shared" si="2"/>
        <v>0</v>
      </c>
    </row>
    <row r="133" spans="1:7" s="23" customFormat="1" ht="32.1" customHeight="1">
      <c r="A133" s="37"/>
      <c r="B133" s="86"/>
      <c r="C133" s="87"/>
      <c r="D133" s="87"/>
      <c r="E133" s="87"/>
      <c r="F133" s="245"/>
      <c r="G133" s="88">
        <f t="shared" si="2"/>
        <v>0</v>
      </c>
    </row>
    <row r="134" spans="1:7" s="23" customFormat="1" ht="32.1" customHeight="1">
      <c r="A134" s="37"/>
      <c r="B134" s="86"/>
      <c r="C134" s="87"/>
      <c r="D134" s="87"/>
      <c r="E134" s="87"/>
      <c r="F134" s="245"/>
      <c r="G134" s="88">
        <f t="shared" si="2"/>
        <v>0</v>
      </c>
    </row>
    <row r="135" spans="1:7" s="23" customFormat="1" ht="32.1" customHeight="1">
      <c r="A135" s="37"/>
      <c r="B135" s="86"/>
      <c r="C135" s="87"/>
      <c r="D135" s="87"/>
      <c r="E135" s="87"/>
      <c r="F135" s="245"/>
      <c r="G135" s="88">
        <f t="shared" si="2"/>
        <v>0</v>
      </c>
    </row>
    <row r="136" spans="1:7" s="23" customFormat="1" ht="32.1" customHeight="1">
      <c r="A136" s="37"/>
      <c r="B136" s="86"/>
      <c r="C136" s="87"/>
      <c r="D136" s="87"/>
      <c r="E136" s="87"/>
      <c r="F136" s="245"/>
      <c r="G136" s="88">
        <f t="shared" si="2"/>
        <v>0</v>
      </c>
    </row>
    <row r="137" spans="1:7" s="23" customFormat="1" ht="32.1" customHeight="1">
      <c r="A137" s="37"/>
      <c r="B137" s="86"/>
      <c r="C137" s="87"/>
      <c r="D137" s="87"/>
      <c r="E137" s="87"/>
      <c r="F137" s="245"/>
      <c r="G137" s="88">
        <f t="shared" si="2"/>
        <v>0</v>
      </c>
    </row>
    <row r="138" spans="1:7" s="23" customFormat="1" ht="32.1" customHeight="1">
      <c r="A138" s="37"/>
      <c r="B138" s="86"/>
      <c r="C138" s="87"/>
      <c r="D138" s="87"/>
      <c r="E138" s="87"/>
      <c r="F138" s="245"/>
      <c r="G138" s="88">
        <f t="shared" si="2"/>
        <v>0</v>
      </c>
    </row>
    <row r="139" spans="1:7" s="23" customFormat="1" ht="32.1" customHeight="1">
      <c r="A139" s="37"/>
      <c r="B139" s="86"/>
      <c r="C139" s="87"/>
      <c r="D139" s="87"/>
      <c r="E139" s="87"/>
      <c r="F139" s="245"/>
      <c r="G139" s="88">
        <f t="shared" si="2"/>
        <v>0</v>
      </c>
    </row>
    <row r="140" spans="1:7" s="23" customFormat="1" ht="32.1" customHeight="1">
      <c r="A140" s="37"/>
      <c r="B140" s="86"/>
      <c r="C140" s="87"/>
      <c r="D140" s="87"/>
      <c r="E140" s="87"/>
      <c r="F140" s="245"/>
      <c r="G140" s="88">
        <f t="shared" si="2"/>
        <v>0</v>
      </c>
    </row>
    <row r="141" spans="1:7" s="23" customFormat="1" ht="32.1" customHeight="1">
      <c r="A141" s="37"/>
      <c r="B141" s="86"/>
      <c r="C141" s="87"/>
      <c r="D141" s="87"/>
      <c r="E141" s="87"/>
      <c r="F141" s="245"/>
      <c r="G141" s="88">
        <f t="shared" si="2"/>
        <v>0</v>
      </c>
    </row>
    <row r="142" spans="1:7" s="23" customFormat="1" ht="32.1" customHeight="1">
      <c r="A142" s="37"/>
      <c r="B142" s="86"/>
      <c r="C142" s="87"/>
      <c r="D142" s="87"/>
      <c r="E142" s="87"/>
      <c r="F142" s="245"/>
      <c r="G142" s="88">
        <f t="shared" si="2"/>
        <v>0</v>
      </c>
    </row>
    <row r="143" spans="1:7" s="23" customFormat="1" ht="32.1" customHeight="1">
      <c r="A143" s="37"/>
      <c r="B143" s="86"/>
      <c r="C143" s="87"/>
      <c r="D143" s="87"/>
      <c r="E143" s="87"/>
      <c r="F143" s="245"/>
      <c r="G143" s="88">
        <f t="shared" si="2"/>
        <v>0</v>
      </c>
    </row>
    <row r="144" spans="1:7" s="23" customFormat="1" ht="32.1" customHeight="1">
      <c r="A144" s="37"/>
      <c r="B144" s="86"/>
      <c r="C144" s="87"/>
      <c r="D144" s="87"/>
      <c r="E144" s="87"/>
      <c r="F144" s="245"/>
      <c r="G144" s="88">
        <f t="shared" si="2"/>
        <v>0</v>
      </c>
    </row>
    <row r="145" spans="1:7" s="23" customFormat="1" ht="32.1" customHeight="1">
      <c r="A145" s="37"/>
      <c r="B145" s="86"/>
      <c r="C145" s="87"/>
      <c r="D145" s="87"/>
      <c r="E145" s="87"/>
      <c r="F145" s="245"/>
      <c r="G145" s="88">
        <f t="shared" si="2"/>
        <v>0</v>
      </c>
    </row>
    <row r="146" spans="1:7" s="23" customFormat="1" ht="32.1" customHeight="1">
      <c r="A146" s="37"/>
      <c r="B146" s="86"/>
      <c r="C146" s="87"/>
      <c r="D146" s="87"/>
      <c r="E146" s="87"/>
      <c r="F146" s="245"/>
      <c r="G146" s="88">
        <f t="shared" si="2"/>
        <v>0</v>
      </c>
    </row>
    <row r="147" spans="1:7" s="23" customFormat="1" ht="32.1" customHeight="1">
      <c r="A147" s="37"/>
      <c r="B147" s="86"/>
      <c r="C147" s="87"/>
      <c r="D147" s="87"/>
      <c r="E147" s="87"/>
      <c r="F147" s="245"/>
      <c r="G147" s="88">
        <f t="shared" si="2"/>
        <v>0</v>
      </c>
    </row>
    <row r="148" spans="1:7" s="23" customFormat="1" ht="32.1" customHeight="1">
      <c r="A148" s="37"/>
      <c r="B148" s="86"/>
      <c r="C148" s="87"/>
      <c r="D148" s="87"/>
      <c r="E148" s="87"/>
      <c r="F148" s="245"/>
      <c r="G148" s="88">
        <f t="shared" si="2"/>
        <v>0</v>
      </c>
    </row>
    <row r="149" spans="1:7" s="23" customFormat="1" ht="32.1" customHeight="1">
      <c r="A149" s="37"/>
      <c r="B149" s="86"/>
      <c r="C149" s="87"/>
      <c r="D149" s="87"/>
      <c r="E149" s="87"/>
      <c r="F149" s="245"/>
      <c r="G149" s="88">
        <f t="shared" ref="G149:G212" si="3">C149-D149+(E149+F149)</f>
        <v>0</v>
      </c>
    </row>
    <row r="150" spans="1:7" s="23" customFormat="1" ht="32.1" customHeight="1">
      <c r="A150" s="37"/>
      <c r="B150" s="86"/>
      <c r="C150" s="87"/>
      <c r="D150" s="87"/>
      <c r="E150" s="87"/>
      <c r="F150" s="245"/>
      <c r="G150" s="88">
        <f t="shared" si="3"/>
        <v>0</v>
      </c>
    </row>
    <row r="151" spans="1:7" s="23" customFormat="1" ht="32.1" customHeight="1">
      <c r="A151" s="37"/>
      <c r="B151" s="86"/>
      <c r="C151" s="87"/>
      <c r="D151" s="87"/>
      <c r="E151" s="87"/>
      <c r="F151" s="245"/>
      <c r="G151" s="88">
        <f t="shared" si="3"/>
        <v>0</v>
      </c>
    </row>
    <row r="152" spans="1:7" s="23" customFormat="1" ht="32.1" customHeight="1">
      <c r="A152" s="37"/>
      <c r="B152" s="86"/>
      <c r="C152" s="87"/>
      <c r="D152" s="87"/>
      <c r="E152" s="87"/>
      <c r="F152" s="245"/>
      <c r="G152" s="88">
        <f t="shared" si="3"/>
        <v>0</v>
      </c>
    </row>
    <row r="153" spans="1:7" s="23" customFormat="1" ht="32.1" customHeight="1">
      <c r="A153" s="37"/>
      <c r="B153" s="86"/>
      <c r="C153" s="87"/>
      <c r="D153" s="87"/>
      <c r="E153" s="87"/>
      <c r="F153" s="245"/>
      <c r="G153" s="88">
        <f t="shared" si="3"/>
        <v>0</v>
      </c>
    </row>
    <row r="154" spans="1:7" s="23" customFormat="1" ht="32.1" customHeight="1">
      <c r="A154" s="37"/>
      <c r="B154" s="86"/>
      <c r="C154" s="87"/>
      <c r="D154" s="87"/>
      <c r="E154" s="87"/>
      <c r="F154" s="245"/>
      <c r="G154" s="88">
        <f t="shared" si="3"/>
        <v>0</v>
      </c>
    </row>
    <row r="155" spans="1:7" s="23" customFormat="1" ht="32.1" customHeight="1">
      <c r="A155" s="37"/>
      <c r="B155" s="86"/>
      <c r="C155" s="87"/>
      <c r="D155" s="87"/>
      <c r="E155" s="87"/>
      <c r="F155" s="245"/>
      <c r="G155" s="88">
        <f t="shared" si="3"/>
        <v>0</v>
      </c>
    </row>
    <row r="156" spans="1:7" s="23" customFormat="1" ht="32.1" customHeight="1">
      <c r="A156" s="37"/>
      <c r="B156" s="86"/>
      <c r="C156" s="87"/>
      <c r="D156" s="87"/>
      <c r="E156" s="87"/>
      <c r="F156" s="245"/>
      <c r="G156" s="88">
        <f t="shared" si="3"/>
        <v>0</v>
      </c>
    </row>
    <row r="157" spans="1:7" s="23" customFormat="1" ht="32.1" customHeight="1">
      <c r="A157" s="37"/>
      <c r="B157" s="86"/>
      <c r="C157" s="87"/>
      <c r="D157" s="87"/>
      <c r="E157" s="87"/>
      <c r="F157" s="245"/>
      <c r="G157" s="88">
        <f t="shared" si="3"/>
        <v>0</v>
      </c>
    </row>
    <row r="158" spans="1:7" s="23" customFormat="1" ht="32.1" customHeight="1">
      <c r="A158" s="37"/>
      <c r="B158" s="86"/>
      <c r="C158" s="87"/>
      <c r="D158" s="87"/>
      <c r="E158" s="87"/>
      <c r="F158" s="245"/>
      <c r="G158" s="88">
        <f t="shared" si="3"/>
        <v>0</v>
      </c>
    </row>
    <row r="159" spans="1:7" s="23" customFormat="1" ht="32.1" customHeight="1">
      <c r="A159" s="37"/>
      <c r="B159" s="86"/>
      <c r="C159" s="87"/>
      <c r="D159" s="87"/>
      <c r="E159" s="87"/>
      <c r="F159" s="245"/>
      <c r="G159" s="88">
        <f t="shared" si="3"/>
        <v>0</v>
      </c>
    </row>
    <row r="160" spans="1:7" s="23" customFormat="1" ht="32.1" customHeight="1">
      <c r="A160" s="37"/>
      <c r="B160" s="86"/>
      <c r="C160" s="87"/>
      <c r="D160" s="87"/>
      <c r="E160" s="87"/>
      <c r="F160" s="245"/>
      <c r="G160" s="88">
        <f t="shared" si="3"/>
        <v>0</v>
      </c>
    </row>
    <row r="161" spans="1:7" s="23" customFormat="1" ht="32.1" customHeight="1">
      <c r="A161" s="37"/>
      <c r="B161" s="86"/>
      <c r="C161" s="87"/>
      <c r="D161" s="87"/>
      <c r="E161" s="87"/>
      <c r="F161" s="245"/>
      <c r="G161" s="88">
        <f t="shared" si="3"/>
        <v>0</v>
      </c>
    </row>
    <row r="162" spans="1:7" s="23" customFormat="1" ht="32.1" customHeight="1">
      <c r="A162" s="37"/>
      <c r="B162" s="86"/>
      <c r="C162" s="87"/>
      <c r="D162" s="87"/>
      <c r="E162" s="87"/>
      <c r="F162" s="245"/>
      <c r="G162" s="88">
        <f t="shared" si="3"/>
        <v>0</v>
      </c>
    </row>
    <row r="163" spans="1:7" s="23" customFormat="1" ht="32.1" customHeight="1">
      <c r="A163" s="37"/>
      <c r="B163" s="86"/>
      <c r="C163" s="87"/>
      <c r="D163" s="87"/>
      <c r="E163" s="87"/>
      <c r="F163" s="245"/>
      <c r="G163" s="88">
        <f t="shared" si="3"/>
        <v>0</v>
      </c>
    </row>
    <row r="164" spans="1:7" s="23" customFormat="1" ht="32.1" customHeight="1">
      <c r="A164" s="37"/>
      <c r="B164" s="86"/>
      <c r="C164" s="87"/>
      <c r="D164" s="87"/>
      <c r="E164" s="87"/>
      <c r="F164" s="245"/>
      <c r="G164" s="88">
        <f t="shared" si="3"/>
        <v>0</v>
      </c>
    </row>
    <row r="165" spans="1:7" s="23" customFormat="1" ht="32.1" customHeight="1">
      <c r="A165" s="37"/>
      <c r="B165" s="86"/>
      <c r="C165" s="87"/>
      <c r="D165" s="87"/>
      <c r="E165" s="87"/>
      <c r="F165" s="245"/>
      <c r="G165" s="88">
        <f t="shared" si="3"/>
        <v>0</v>
      </c>
    </row>
    <row r="166" spans="1:7" s="23" customFormat="1" ht="32.1" customHeight="1">
      <c r="A166" s="37"/>
      <c r="B166" s="86"/>
      <c r="C166" s="87"/>
      <c r="D166" s="87"/>
      <c r="E166" s="87"/>
      <c r="F166" s="245"/>
      <c r="G166" s="88">
        <f t="shared" si="3"/>
        <v>0</v>
      </c>
    </row>
    <row r="167" spans="1:7" s="23" customFormat="1" ht="32.1" customHeight="1">
      <c r="A167" s="37"/>
      <c r="B167" s="86"/>
      <c r="C167" s="87"/>
      <c r="D167" s="87"/>
      <c r="E167" s="87"/>
      <c r="F167" s="245"/>
      <c r="G167" s="88">
        <f t="shared" si="3"/>
        <v>0</v>
      </c>
    </row>
    <row r="168" spans="1:7" s="23" customFormat="1" ht="32.1" customHeight="1">
      <c r="A168" s="37"/>
      <c r="B168" s="86"/>
      <c r="C168" s="87"/>
      <c r="D168" s="87"/>
      <c r="E168" s="87"/>
      <c r="F168" s="245"/>
      <c r="G168" s="88">
        <f t="shared" si="3"/>
        <v>0</v>
      </c>
    </row>
    <row r="169" spans="1:7" s="23" customFormat="1" ht="32.1" customHeight="1">
      <c r="A169" s="37"/>
      <c r="B169" s="86"/>
      <c r="C169" s="87"/>
      <c r="D169" s="87"/>
      <c r="E169" s="87"/>
      <c r="F169" s="245"/>
      <c r="G169" s="88">
        <f t="shared" si="3"/>
        <v>0</v>
      </c>
    </row>
    <row r="170" spans="1:7" s="23" customFormat="1" ht="32.1" customHeight="1">
      <c r="A170" s="37"/>
      <c r="B170" s="86"/>
      <c r="C170" s="87"/>
      <c r="D170" s="87"/>
      <c r="E170" s="87"/>
      <c r="F170" s="245"/>
      <c r="G170" s="88">
        <f t="shared" si="3"/>
        <v>0</v>
      </c>
    </row>
    <row r="171" spans="1:7" s="23" customFormat="1" ht="32.1" customHeight="1">
      <c r="A171" s="37"/>
      <c r="B171" s="86"/>
      <c r="C171" s="87"/>
      <c r="D171" s="87"/>
      <c r="E171" s="87"/>
      <c r="F171" s="245"/>
      <c r="G171" s="88">
        <f t="shared" si="3"/>
        <v>0</v>
      </c>
    </row>
    <row r="172" spans="1:7" s="23" customFormat="1" ht="32.1" customHeight="1">
      <c r="A172" s="37"/>
      <c r="B172" s="86"/>
      <c r="C172" s="87"/>
      <c r="D172" s="87"/>
      <c r="E172" s="87"/>
      <c r="F172" s="245"/>
      <c r="G172" s="88">
        <f t="shared" si="3"/>
        <v>0</v>
      </c>
    </row>
    <row r="173" spans="1:7" s="23" customFormat="1" ht="32.1" customHeight="1">
      <c r="A173" s="37"/>
      <c r="B173" s="86"/>
      <c r="C173" s="87"/>
      <c r="D173" s="87"/>
      <c r="E173" s="87"/>
      <c r="F173" s="245"/>
      <c r="G173" s="88">
        <f t="shared" si="3"/>
        <v>0</v>
      </c>
    </row>
    <row r="174" spans="1:7" s="23" customFormat="1" ht="32.1" customHeight="1">
      <c r="A174" s="37"/>
      <c r="B174" s="86"/>
      <c r="C174" s="87"/>
      <c r="D174" s="87"/>
      <c r="E174" s="87"/>
      <c r="F174" s="245"/>
      <c r="G174" s="88">
        <f t="shared" si="3"/>
        <v>0</v>
      </c>
    </row>
    <row r="175" spans="1:7" s="23" customFormat="1" ht="32.1" customHeight="1">
      <c r="A175" s="37"/>
      <c r="B175" s="86"/>
      <c r="C175" s="87"/>
      <c r="D175" s="87"/>
      <c r="E175" s="87"/>
      <c r="F175" s="245"/>
      <c r="G175" s="88">
        <f t="shared" si="3"/>
        <v>0</v>
      </c>
    </row>
    <row r="176" spans="1:7" s="23" customFormat="1" ht="32.1" customHeight="1">
      <c r="A176" s="37"/>
      <c r="B176" s="86"/>
      <c r="C176" s="87"/>
      <c r="D176" s="87"/>
      <c r="E176" s="87"/>
      <c r="F176" s="245"/>
      <c r="G176" s="88">
        <f t="shared" si="3"/>
        <v>0</v>
      </c>
    </row>
    <row r="177" spans="1:7" s="23" customFormat="1" ht="32.1" customHeight="1">
      <c r="A177" s="37"/>
      <c r="B177" s="86"/>
      <c r="C177" s="87"/>
      <c r="D177" s="87"/>
      <c r="E177" s="87"/>
      <c r="F177" s="245"/>
      <c r="G177" s="88">
        <f t="shared" si="3"/>
        <v>0</v>
      </c>
    </row>
    <row r="178" spans="1:7" s="23" customFormat="1" ht="32.1" customHeight="1">
      <c r="A178" s="37"/>
      <c r="B178" s="86"/>
      <c r="C178" s="87"/>
      <c r="D178" s="87"/>
      <c r="E178" s="87"/>
      <c r="F178" s="245"/>
      <c r="G178" s="88">
        <f t="shared" si="3"/>
        <v>0</v>
      </c>
    </row>
    <row r="179" spans="1:7" s="23" customFormat="1" ht="32.1" customHeight="1">
      <c r="A179" s="37"/>
      <c r="B179" s="86"/>
      <c r="C179" s="87"/>
      <c r="D179" s="87"/>
      <c r="E179" s="87"/>
      <c r="F179" s="245"/>
      <c r="G179" s="88">
        <f t="shared" si="3"/>
        <v>0</v>
      </c>
    </row>
    <row r="180" spans="1:7" s="23" customFormat="1" ht="32.1" customHeight="1">
      <c r="A180" s="37"/>
      <c r="B180" s="86"/>
      <c r="C180" s="87"/>
      <c r="D180" s="87"/>
      <c r="E180" s="87"/>
      <c r="F180" s="245"/>
      <c r="G180" s="88">
        <f t="shared" si="3"/>
        <v>0</v>
      </c>
    </row>
    <row r="181" spans="1:7" s="23" customFormat="1" ht="32.1" customHeight="1">
      <c r="A181" s="37"/>
      <c r="B181" s="86"/>
      <c r="C181" s="87"/>
      <c r="D181" s="87"/>
      <c r="E181" s="87"/>
      <c r="F181" s="245"/>
      <c r="G181" s="88">
        <f t="shared" si="3"/>
        <v>0</v>
      </c>
    </row>
    <row r="182" spans="1:7" s="23" customFormat="1" ht="32.1" customHeight="1">
      <c r="A182" s="37"/>
      <c r="B182" s="86"/>
      <c r="C182" s="87"/>
      <c r="D182" s="87"/>
      <c r="E182" s="87"/>
      <c r="F182" s="245"/>
      <c r="G182" s="88">
        <f t="shared" si="3"/>
        <v>0</v>
      </c>
    </row>
    <row r="183" spans="1:7" s="23" customFormat="1" ht="32.1" customHeight="1">
      <c r="A183" s="37"/>
      <c r="B183" s="86"/>
      <c r="C183" s="87"/>
      <c r="D183" s="87"/>
      <c r="E183" s="87"/>
      <c r="F183" s="245"/>
      <c r="G183" s="88">
        <f t="shared" si="3"/>
        <v>0</v>
      </c>
    </row>
    <row r="184" spans="1:7" s="23" customFormat="1" ht="32.1" customHeight="1">
      <c r="A184" s="37"/>
      <c r="B184" s="86"/>
      <c r="C184" s="87"/>
      <c r="D184" s="87"/>
      <c r="E184" s="87"/>
      <c r="F184" s="245"/>
      <c r="G184" s="88">
        <f t="shared" si="3"/>
        <v>0</v>
      </c>
    </row>
    <row r="185" spans="1:7" s="23" customFormat="1" ht="32.1" customHeight="1">
      <c r="A185" s="37"/>
      <c r="B185" s="86"/>
      <c r="C185" s="87"/>
      <c r="D185" s="87"/>
      <c r="E185" s="87"/>
      <c r="F185" s="245"/>
      <c r="G185" s="88">
        <f t="shared" si="3"/>
        <v>0</v>
      </c>
    </row>
    <row r="186" spans="1:7" s="23" customFormat="1" ht="32.1" customHeight="1">
      <c r="A186" s="37"/>
      <c r="B186" s="86"/>
      <c r="C186" s="87"/>
      <c r="D186" s="87"/>
      <c r="E186" s="87"/>
      <c r="F186" s="245"/>
      <c r="G186" s="88">
        <f t="shared" si="3"/>
        <v>0</v>
      </c>
    </row>
    <row r="187" spans="1:7" s="23" customFormat="1" ht="32.1" customHeight="1">
      <c r="A187" s="37"/>
      <c r="B187" s="86"/>
      <c r="C187" s="87"/>
      <c r="D187" s="87"/>
      <c r="E187" s="87"/>
      <c r="F187" s="245"/>
      <c r="G187" s="88">
        <f t="shared" si="3"/>
        <v>0</v>
      </c>
    </row>
    <row r="188" spans="1:7" s="23" customFormat="1" ht="32.1" customHeight="1">
      <c r="A188" s="37"/>
      <c r="B188" s="86"/>
      <c r="C188" s="87"/>
      <c r="D188" s="87"/>
      <c r="E188" s="87"/>
      <c r="F188" s="245"/>
      <c r="G188" s="88">
        <f t="shared" si="3"/>
        <v>0</v>
      </c>
    </row>
    <row r="189" spans="1:7" s="23" customFormat="1" ht="32.1" customHeight="1">
      <c r="A189" s="37"/>
      <c r="B189" s="86"/>
      <c r="C189" s="87"/>
      <c r="D189" s="87"/>
      <c r="E189" s="87"/>
      <c r="F189" s="245"/>
      <c r="G189" s="88">
        <f t="shared" si="3"/>
        <v>0</v>
      </c>
    </row>
    <row r="190" spans="1:7" s="23" customFormat="1" ht="32.1" customHeight="1">
      <c r="A190" s="37"/>
      <c r="B190" s="86"/>
      <c r="C190" s="87"/>
      <c r="D190" s="87"/>
      <c r="E190" s="87"/>
      <c r="F190" s="245"/>
      <c r="G190" s="88">
        <f t="shared" si="3"/>
        <v>0</v>
      </c>
    </row>
    <row r="191" spans="1:7" s="23" customFormat="1" ht="32.1" customHeight="1">
      <c r="A191" s="37"/>
      <c r="B191" s="86"/>
      <c r="C191" s="87"/>
      <c r="D191" s="87"/>
      <c r="E191" s="87"/>
      <c r="F191" s="245"/>
      <c r="G191" s="88">
        <f t="shared" si="3"/>
        <v>0</v>
      </c>
    </row>
    <row r="192" spans="1:7" s="23" customFormat="1" ht="32.1" customHeight="1">
      <c r="A192" s="37"/>
      <c r="B192" s="86"/>
      <c r="C192" s="87"/>
      <c r="D192" s="87"/>
      <c r="E192" s="87"/>
      <c r="F192" s="245"/>
      <c r="G192" s="88">
        <f t="shared" si="3"/>
        <v>0</v>
      </c>
    </row>
    <row r="193" spans="1:7" s="23" customFormat="1" ht="32.1" customHeight="1">
      <c r="A193" s="37"/>
      <c r="B193" s="86"/>
      <c r="C193" s="87"/>
      <c r="D193" s="87"/>
      <c r="E193" s="87"/>
      <c r="F193" s="245"/>
      <c r="G193" s="88">
        <f t="shared" si="3"/>
        <v>0</v>
      </c>
    </row>
    <row r="194" spans="1:7" s="23" customFormat="1" ht="32.1" customHeight="1">
      <c r="A194" s="37"/>
      <c r="B194" s="86"/>
      <c r="C194" s="87"/>
      <c r="D194" s="87"/>
      <c r="E194" s="87"/>
      <c r="F194" s="245"/>
      <c r="G194" s="88">
        <f t="shared" si="3"/>
        <v>0</v>
      </c>
    </row>
    <row r="195" spans="1:7" s="23" customFormat="1" ht="32.1" customHeight="1">
      <c r="A195" s="37"/>
      <c r="B195" s="86"/>
      <c r="C195" s="87"/>
      <c r="D195" s="87"/>
      <c r="E195" s="87"/>
      <c r="F195" s="245"/>
      <c r="G195" s="88">
        <f t="shared" si="3"/>
        <v>0</v>
      </c>
    </row>
    <row r="196" spans="1:7" s="23" customFormat="1" ht="32.1" customHeight="1">
      <c r="A196" s="37"/>
      <c r="B196" s="86"/>
      <c r="C196" s="87"/>
      <c r="D196" s="87"/>
      <c r="E196" s="87"/>
      <c r="F196" s="245"/>
      <c r="G196" s="88">
        <f t="shared" si="3"/>
        <v>0</v>
      </c>
    </row>
    <row r="197" spans="1:7" s="23" customFormat="1" ht="32.1" customHeight="1">
      <c r="A197" s="37"/>
      <c r="B197" s="86"/>
      <c r="C197" s="87"/>
      <c r="D197" s="87"/>
      <c r="E197" s="87"/>
      <c r="F197" s="245"/>
      <c r="G197" s="88">
        <f t="shared" si="3"/>
        <v>0</v>
      </c>
    </row>
    <row r="198" spans="1:7" s="23" customFormat="1" ht="32.1" customHeight="1">
      <c r="A198" s="37"/>
      <c r="B198" s="86"/>
      <c r="C198" s="87"/>
      <c r="D198" s="87"/>
      <c r="E198" s="87"/>
      <c r="F198" s="245"/>
      <c r="G198" s="88">
        <f t="shared" si="3"/>
        <v>0</v>
      </c>
    </row>
    <row r="199" spans="1:7" s="23" customFormat="1" ht="32.1" customHeight="1">
      <c r="A199" s="37"/>
      <c r="B199" s="86"/>
      <c r="C199" s="87"/>
      <c r="D199" s="87"/>
      <c r="E199" s="87"/>
      <c r="F199" s="245"/>
      <c r="G199" s="88">
        <f t="shared" si="3"/>
        <v>0</v>
      </c>
    </row>
    <row r="200" spans="1:7" s="23" customFormat="1" ht="32.1" customHeight="1">
      <c r="A200" s="37"/>
      <c r="B200" s="86"/>
      <c r="C200" s="87"/>
      <c r="D200" s="87"/>
      <c r="E200" s="87"/>
      <c r="F200" s="245"/>
      <c r="G200" s="88">
        <f t="shared" si="3"/>
        <v>0</v>
      </c>
    </row>
    <row r="201" spans="1:7" s="23" customFormat="1" ht="32.1" customHeight="1">
      <c r="A201" s="37"/>
      <c r="B201" s="86"/>
      <c r="C201" s="87"/>
      <c r="D201" s="87"/>
      <c r="E201" s="87"/>
      <c r="F201" s="245"/>
      <c r="G201" s="88">
        <f t="shared" si="3"/>
        <v>0</v>
      </c>
    </row>
    <row r="202" spans="1:7" s="23" customFormat="1" ht="32.1" customHeight="1">
      <c r="A202" s="37"/>
      <c r="B202" s="86"/>
      <c r="C202" s="87"/>
      <c r="D202" s="87"/>
      <c r="E202" s="87"/>
      <c r="F202" s="245"/>
      <c r="G202" s="88">
        <f t="shared" si="3"/>
        <v>0</v>
      </c>
    </row>
    <row r="203" spans="1:7" s="23" customFormat="1" ht="32.1" customHeight="1">
      <c r="A203" s="37"/>
      <c r="B203" s="86"/>
      <c r="C203" s="87"/>
      <c r="D203" s="87"/>
      <c r="E203" s="87"/>
      <c r="F203" s="245"/>
      <c r="G203" s="88">
        <f t="shared" si="3"/>
        <v>0</v>
      </c>
    </row>
    <row r="204" spans="1:7" s="23" customFormat="1" ht="32.1" customHeight="1">
      <c r="A204" s="37"/>
      <c r="B204" s="86"/>
      <c r="C204" s="87"/>
      <c r="D204" s="87"/>
      <c r="E204" s="87"/>
      <c r="F204" s="245"/>
      <c r="G204" s="88">
        <f t="shared" si="3"/>
        <v>0</v>
      </c>
    </row>
    <row r="205" spans="1:7" s="23" customFormat="1" ht="32.1" customHeight="1">
      <c r="A205" s="37"/>
      <c r="B205" s="86"/>
      <c r="C205" s="87"/>
      <c r="D205" s="87"/>
      <c r="E205" s="87"/>
      <c r="F205" s="245"/>
      <c r="G205" s="88">
        <f t="shared" si="3"/>
        <v>0</v>
      </c>
    </row>
    <row r="206" spans="1:7" s="23" customFormat="1" ht="32.1" customHeight="1">
      <c r="A206" s="37"/>
      <c r="B206" s="86"/>
      <c r="C206" s="87"/>
      <c r="D206" s="87"/>
      <c r="E206" s="87"/>
      <c r="F206" s="245"/>
      <c r="G206" s="88">
        <f t="shared" si="3"/>
        <v>0</v>
      </c>
    </row>
    <row r="207" spans="1:7" s="23" customFormat="1" ht="32.1" customHeight="1">
      <c r="A207" s="37"/>
      <c r="B207" s="86"/>
      <c r="C207" s="87"/>
      <c r="D207" s="87"/>
      <c r="E207" s="87"/>
      <c r="F207" s="245"/>
      <c r="G207" s="88">
        <f t="shared" si="3"/>
        <v>0</v>
      </c>
    </row>
    <row r="208" spans="1:7" s="23" customFormat="1" ht="32.1" customHeight="1">
      <c r="A208" s="37"/>
      <c r="B208" s="86"/>
      <c r="C208" s="87"/>
      <c r="D208" s="87"/>
      <c r="E208" s="87"/>
      <c r="F208" s="245"/>
      <c r="G208" s="88">
        <f t="shared" si="3"/>
        <v>0</v>
      </c>
    </row>
    <row r="209" spans="1:7" s="23" customFormat="1" ht="32.1" customHeight="1">
      <c r="A209" s="37"/>
      <c r="B209" s="86"/>
      <c r="C209" s="87"/>
      <c r="D209" s="87"/>
      <c r="E209" s="87"/>
      <c r="F209" s="245"/>
      <c r="G209" s="88">
        <f t="shared" si="3"/>
        <v>0</v>
      </c>
    </row>
    <row r="210" spans="1:7" s="23" customFormat="1" ht="32.1" customHeight="1">
      <c r="A210" s="37"/>
      <c r="B210" s="86"/>
      <c r="C210" s="87"/>
      <c r="D210" s="87"/>
      <c r="E210" s="87"/>
      <c r="F210" s="245"/>
      <c r="G210" s="88">
        <f t="shared" si="3"/>
        <v>0</v>
      </c>
    </row>
    <row r="211" spans="1:7" s="23" customFormat="1" ht="32.1" customHeight="1">
      <c r="A211" s="37"/>
      <c r="B211" s="86"/>
      <c r="C211" s="87"/>
      <c r="D211" s="87"/>
      <c r="E211" s="87"/>
      <c r="F211" s="245"/>
      <c r="G211" s="88">
        <f t="shared" si="3"/>
        <v>0</v>
      </c>
    </row>
    <row r="212" spans="1:7" s="23" customFormat="1" ht="32.1" customHeight="1">
      <c r="A212" s="37"/>
      <c r="B212" s="86"/>
      <c r="C212" s="87"/>
      <c r="D212" s="87"/>
      <c r="E212" s="87"/>
      <c r="F212" s="245"/>
      <c r="G212" s="88">
        <f t="shared" si="3"/>
        <v>0</v>
      </c>
    </row>
    <row r="213" spans="1:7" s="23" customFormat="1" ht="32.1" customHeight="1">
      <c r="A213" s="37"/>
      <c r="B213" s="86"/>
      <c r="C213" s="87"/>
      <c r="D213" s="87"/>
      <c r="E213" s="87"/>
      <c r="F213" s="245"/>
      <c r="G213" s="88">
        <f t="shared" ref="G213:G276" si="4">C213-D213+(E213+F213)</f>
        <v>0</v>
      </c>
    </row>
    <row r="214" spans="1:7" s="23" customFormat="1" ht="32.1" customHeight="1">
      <c r="A214" s="37"/>
      <c r="B214" s="86"/>
      <c r="C214" s="87"/>
      <c r="D214" s="87"/>
      <c r="E214" s="87"/>
      <c r="F214" s="245"/>
      <c r="G214" s="88">
        <f t="shared" si="4"/>
        <v>0</v>
      </c>
    </row>
    <row r="215" spans="1:7" s="23" customFormat="1" ht="32.1" customHeight="1">
      <c r="A215" s="37"/>
      <c r="B215" s="86"/>
      <c r="C215" s="87"/>
      <c r="D215" s="87"/>
      <c r="E215" s="87"/>
      <c r="F215" s="245"/>
      <c r="G215" s="88">
        <f t="shared" si="4"/>
        <v>0</v>
      </c>
    </row>
    <row r="216" spans="1:7" s="23" customFormat="1" ht="32.1" customHeight="1">
      <c r="A216" s="37"/>
      <c r="B216" s="86"/>
      <c r="C216" s="87"/>
      <c r="D216" s="87"/>
      <c r="E216" s="87"/>
      <c r="F216" s="245"/>
      <c r="G216" s="88">
        <f t="shared" si="4"/>
        <v>0</v>
      </c>
    </row>
    <row r="217" spans="1:7" s="23" customFormat="1" ht="32.1" customHeight="1">
      <c r="A217" s="37"/>
      <c r="B217" s="86"/>
      <c r="C217" s="87"/>
      <c r="D217" s="87"/>
      <c r="E217" s="87"/>
      <c r="F217" s="245"/>
      <c r="G217" s="88">
        <f t="shared" si="4"/>
        <v>0</v>
      </c>
    </row>
    <row r="218" spans="1:7" s="23" customFormat="1" ht="32.1" customHeight="1">
      <c r="A218" s="37"/>
      <c r="B218" s="86"/>
      <c r="C218" s="87"/>
      <c r="D218" s="87"/>
      <c r="E218" s="87"/>
      <c r="F218" s="245"/>
      <c r="G218" s="88">
        <f t="shared" si="4"/>
        <v>0</v>
      </c>
    </row>
    <row r="219" spans="1:7" s="23" customFormat="1" ht="32.1" customHeight="1">
      <c r="A219" s="37"/>
      <c r="B219" s="86"/>
      <c r="C219" s="87"/>
      <c r="D219" s="87"/>
      <c r="E219" s="87"/>
      <c r="F219" s="245"/>
      <c r="G219" s="88">
        <f t="shared" si="4"/>
        <v>0</v>
      </c>
    </row>
    <row r="220" spans="1:7" s="23" customFormat="1" ht="32.1" customHeight="1">
      <c r="A220" s="37"/>
      <c r="B220" s="86"/>
      <c r="C220" s="87"/>
      <c r="D220" s="87"/>
      <c r="E220" s="87"/>
      <c r="F220" s="245"/>
      <c r="G220" s="88">
        <f t="shared" si="4"/>
        <v>0</v>
      </c>
    </row>
    <row r="221" spans="1:7" s="23" customFormat="1" ht="32.1" customHeight="1">
      <c r="A221" s="37"/>
      <c r="B221" s="86"/>
      <c r="C221" s="87"/>
      <c r="D221" s="87"/>
      <c r="E221" s="87"/>
      <c r="F221" s="245"/>
      <c r="G221" s="88">
        <f t="shared" si="4"/>
        <v>0</v>
      </c>
    </row>
    <row r="222" spans="1:7" s="23" customFormat="1" ht="32.1" customHeight="1">
      <c r="A222" s="37"/>
      <c r="B222" s="86"/>
      <c r="C222" s="87"/>
      <c r="D222" s="87"/>
      <c r="E222" s="87"/>
      <c r="F222" s="245"/>
      <c r="G222" s="88">
        <f t="shared" si="4"/>
        <v>0</v>
      </c>
    </row>
    <row r="223" spans="1:7" s="23" customFormat="1" ht="32.1" customHeight="1">
      <c r="A223" s="37"/>
      <c r="B223" s="86"/>
      <c r="C223" s="87"/>
      <c r="D223" s="87"/>
      <c r="E223" s="87"/>
      <c r="F223" s="245"/>
      <c r="G223" s="88">
        <f t="shared" si="4"/>
        <v>0</v>
      </c>
    </row>
    <row r="224" spans="1:7" s="23" customFormat="1" ht="32.1" customHeight="1">
      <c r="A224" s="37"/>
      <c r="B224" s="86"/>
      <c r="C224" s="87"/>
      <c r="D224" s="87"/>
      <c r="E224" s="87"/>
      <c r="F224" s="245"/>
      <c r="G224" s="88">
        <f t="shared" si="4"/>
        <v>0</v>
      </c>
    </row>
    <row r="225" spans="1:7" s="23" customFormat="1" ht="32.1" customHeight="1">
      <c r="A225" s="37"/>
      <c r="B225" s="86"/>
      <c r="C225" s="87"/>
      <c r="D225" s="87"/>
      <c r="E225" s="87"/>
      <c r="F225" s="245"/>
      <c r="G225" s="88">
        <f t="shared" si="4"/>
        <v>0</v>
      </c>
    </row>
    <row r="226" spans="1:7" s="23" customFormat="1" ht="32.1" customHeight="1">
      <c r="A226" s="37"/>
      <c r="B226" s="86"/>
      <c r="C226" s="87"/>
      <c r="D226" s="87"/>
      <c r="E226" s="87"/>
      <c r="F226" s="245"/>
      <c r="G226" s="88">
        <f t="shared" si="4"/>
        <v>0</v>
      </c>
    </row>
    <row r="227" spans="1:7" s="23" customFormat="1" ht="32.1" customHeight="1">
      <c r="A227" s="37"/>
      <c r="B227" s="86"/>
      <c r="C227" s="87"/>
      <c r="D227" s="87"/>
      <c r="E227" s="87"/>
      <c r="F227" s="245"/>
      <c r="G227" s="88">
        <f t="shared" si="4"/>
        <v>0</v>
      </c>
    </row>
    <row r="228" spans="1:7" s="23" customFormat="1" ht="32.1" customHeight="1">
      <c r="A228" s="37"/>
      <c r="B228" s="86"/>
      <c r="C228" s="87"/>
      <c r="D228" s="87"/>
      <c r="E228" s="87"/>
      <c r="F228" s="245"/>
      <c r="G228" s="88">
        <f t="shared" si="4"/>
        <v>0</v>
      </c>
    </row>
    <row r="229" spans="1:7" s="23" customFormat="1" ht="32.1" customHeight="1">
      <c r="A229" s="37"/>
      <c r="B229" s="86"/>
      <c r="C229" s="87"/>
      <c r="D229" s="87"/>
      <c r="E229" s="87"/>
      <c r="F229" s="245"/>
      <c r="G229" s="88">
        <f t="shared" si="4"/>
        <v>0</v>
      </c>
    </row>
    <row r="230" spans="1:7" s="23" customFormat="1" ht="32.1" customHeight="1">
      <c r="A230" s="37"/>
      <c r="B230" s="86"/>
      <c r="C230" s="87"/>
      <c r="D230" s="87"/>
      <c r="E230" s="87"/>
      <c r="F230" s="245"/>
      <c r="G230" s="88">
        <f t="shared" si="4"/>
        <v>0</v>
      </c>
    </row>
    <row r="231" spans="1:7" s="23" customFormat="1" ht="32.1" customHeight="1">
      <c r="A231" s="37"/>
      <c r="B231" s="86"/>
      <c r="C231" s="87"/>
      <c r="D231" s="87"/>
      <c r="E231" s="87"/>
      <c r="F231" s="245"/>
      <c r="G231" s="88">
        <f t="shared" si="4"/>
        <v>0</v>
      </c>
    </row>
    <row r="232" spans="1:7" s="23" customFormat="1" ht="32.1" customHeight="1">
      <c r="A232" s="37"/>
      <c r="B232" s="86"/>
      <c r="C232" s="87"/>
      <c r="D232" s="87"/>
      <c r="E232" s="87"/>
      <c r="F232" s="245"/>
      <c r="G232" s="88">
        <f t="shared" si="4"/>
        <v>0</v>
      </c>
    </row>
    <row r="233" spans="1:7" s="23" customFormat="1" ht="32.1" customHeight="1">
      <c r="A233" s="37"/>
      <c r="B233" s="86"/>
      <c r="C233" s="87"/>
      <c r="D233" s="87"/>
      <c r="E233" s="87"/>
      <c r="F233" s="245"/>
      <c r="G233" s="88">
        <f t="shared" si="4"/>
        <v>0</v>
      </c>
    </row>
    <row r="234" spans="1:7" s="23" customFormat="1" ht="32.1" customHeight="1">
      <c r="A234" s="37"/>
      <c r="B234" s="86"/>
      <c r="C234" s="87"/>
      <c r="D234" s="87"/>
      <c r="E234" s="87"/>
      <c r="F234" s="245"/>
      <c r="G234" s="88">
        <f t="shared" si="4"/>
        <v>0</v>
      </c>
    </row>
    <row r="235" spans="1:7" s="23" customFormat="1" ht="32.1" customHeight="1">
      <c r="A235" s="37"/>
      <c r="B235" s="86"/>
      <c r="C235" s="87"/>
      <c r="D235" s="87"/>
      <c r="E235" s="87"/>
      <c r="F235" s="245"/>
      <c r="G235" s="88">
        <f t="shared" si="4"/>
        <v>0</v>
      </c>
    </row>
    <row r="236" spans="1:7" s="23" customFormat="1" ht="32.1" customHeight="1">
      <c r="A236" s="37"/>
      <c r="B236" s="86"/>
      <c r="C236" s="87"/>
      <c r="D236" s="87"/>
      <c r="E236" s="87"/>
      <c r="F236" s="245"/>
      <c r="G236" s="88">
        <f t="shared" si="4"/>
        <v>0</v>
      </c>
    </row>
    <row r="237" spans="1:7" s="23" customFormat="1" ht="32.1" customHeight="1">
      <c r="A237" s="37"/>
      <c r="B237" s="86"/>
      <c r="C237" s="87"/>
      <c r="D237" s="87"/>
      <c r="E237" s="87"/>
      <c r="F237" s="245"/>
      <c r="G237" s="88">
        <f t="shared" si="4"/>
        <v>0</v>
      </c>
    </row>
    <row r="238" spans="1:7" s="23" customFormat="1" ht="32.1" customHeight="1">
      <c r="A238" s="37"/>
      <c r="B238" s="86"/>
      <c r="C238" s="87"/>
      <c r="D238" s="87"/>
      <c r="E238" s="87"/>
      <c r="F238" s="245"/>
      <c r="G238" s="88">
        <f t="shared" si="4"/>
        <v>0</v>
      </c>
    </row>
    <row r="239" spans="1:7" s="23" customFormat="1" ht="32.1" customHeight="1">
      <c r="A239" s="37"/>
      <c r="B239" s="86"/>
      <c r="C239" s="87"/>
      <c r="D239" s="87"/>
      <c r="E239" s="87"/>
      <c r="F239" s="245"/>
      <c r="G239" s="88">
        <f t="shared" si="4"/>
        <v>0</v>
      </c>
    </row>
    <row r="240" spans="1:7" s="23" customFormat="1" ht="32.1" customHeight="1">
      <c r="A240" s="37"/>
      <c r="B240" s="86"/>
      <c r="C240" s="87"/>
      <c r="D240" s="87"/>
      <c r="E240" s="87"/>
      <c r="F240" s="245"/>
      <c r="G240" s="88">
        <f t="shared" si="4"/>
        <v>0</v>
      </c>
    </row>
    <row r="241" spans="1:7" s="23" customFormat="1" ht="32.1" customHeight="1">
      <c r="A241" s="37"/>
      <c r="B241" s="86"/>
      <c r="C241" s="87"/>
      <c r="D241" s="87"/>
      <c r="E241" s="87"/>
      <c r="F241" s="245"/>
      <c r="G241" s="88">
        <f t="shared" si="4"/>
        <v>0</v>
      </c>
    </row>
    <row r="242" spans="1:7" s="23" customFormat="1" ht="32.1" customHeight="1">
      <c r="A242" s="37"/>
      <c r="B242" s="86"/>
      <c r="C242" s="87"/>
      <c r="D242" s="87"/>
      <c r="E242" s="87"/>
      <c r="F242" s="245"/>
      <c r="G242" s="88">
        <f t="shared" si="4"/>
        <v>0</v>
      </c>
    </row>
    <row r="243" spans="1:7" s="23" customFormat="1" ht="32.1" customHeight="1">
      <c r="A243" s="37"/>
      <c r="B243" s="86"/>
      <c r="C243" s="87"/>
      <c r="D243" s="87"/>
      <c r="E243" s="87"/>
      <c r="F243" s="245"/>
      <c r="G243" s="88">
        <f t="shared" si="4"/>
        <v>0</v>
      </c>
    </row>
    <row r="244" spans="1:7" s="23" customFormat="1" ht="32.1" customHeight="1">
      <c r="A244" s="37"/>
      <c r="B244" s="86"/>
      <c r="C244" s="87"/>
      <c r="D244" s="87"/>
      <c r="E244" s="87"/>
      <c r="F244" s="245"/>
      <c r="G244" s="88">
        <f t="shared" si="4"/>
        <v>0</v>
      </c>
    </row>
    <row r="245" spans="1:7" s="23" customFormat="1" ht="32.1" customHeight="1">
      <c r="A245" s="37"/>
      <c r="B245" s="86"/>
      <c r="C245" s="87"/>
      <c r="D245" s="87"/>
      <c r="E245" s="87"/>
      <c r="F245" s="245"/>
      <c r="G245" s="88">
        <f t="shared" si="4"/>
        <v>0</v>
      </c>
    </row>
    <row r="246" spans="1:7" s="23" customFormat="1" ht="32.1" customHeight="1">
      <c r="A246" s="37"/>
      <c r="B246" s="86"/>
      <c r="C246" s="87"/>
      <c r="D246" s="87"/>
      <c r="E246" s="87"/>
      <c r="F246" s="245"/>
      <c r="G246" s="88">
        <f t="shared" si="4"/>
        <v>0</v>
      </c>
    </row>
    <row r="247" spans="1:7" s="23" customFormat="1" ht="32.1" customHeight="1">
      <c r="A247" s="37"/>
      <c r="B247" s="86"/>
      <c r="C247" s="87"/>
      <c r="D247" s="87"/>
      <c r="E247" s="87"/>
      <c r="F247" s="245"/>
      <c r="G247" s="88">
        <f t="shared" si="4"/>
        <v>0</v>
      </c>
    </row>
    <row r="248" spans="1:7" s="23" customFormat="1" ht="32.1" customHeight="1">
      <c r="A248" s="37"/>
      <c r="B248" s="86"/>
      <c r="C248" s="87"/>
      <c r="D248" s="87"/>
      <c r="E248" s="87"/>
      <c r="F248" s="245"/>
      <c r="G248" s="88">
        <f t="shared" si="4"/>
        <v>0</v>
      </c>
    </row>
    <row r="249" spans="1:7" s="23" customFormat="1" ht="32.1" customHeight="1">
      <c r="A249" s="37"/>
      <c r="B249" s="86"/>
      <c r="C249" s="87"/>
      <c r="D249" s="87"/>
      <c r="E249" s="87"/>
      <c r="F249" s="245"/>
      <c r="G249" s="88">
        <f t="shared" si="4"/>
        <v>0</v>
      </c>
    </row>
    <row r="250" spans="1:7" s="23" customFormat="1" ht="32.1" customHeight="1">
      <c r="A250" s="37"/>
      <c r="B250" s="86"/>
      <c r="C250" s="87"/>
      <c r="D250" s="87"/>
      <c r="E250" s="87"/>
      <c r="F250" s="245"/>
      <c r="G250" s="88">
        <f t="shared" si="4"/>
        <v>0</v>
      </c>
    </row>
    <row r="251" spans="1:7" s="23" customFormat="1" ht="32.1" customHeight="1">
      <c r="A251" s="37"/>
      <c r="B251" s="86"/>
      <c r="C251" s="87"/>
      <c r="D251" s="87"/>
      <c r="E251" s="87"/>
      <c r="F251" s="245"/>
      <c r="G251" s="88">
        <f t="shared" si="4"/>
        <v>0</v>
      </c>
    </row>
    <row r="252" spans="1:7" s="23" customFormat="1" ht="32.1" customHeight="1">
      <c r="A252" s="37"/>
      <c r="B252" s="86"/>
      <c r="C252" s="87"/>
      <c r="D252" s="87"/>
      <c r="E252" s="87"/>
      <c r="F252" s="245"/>
      <c r="G252" s="88">
        <f t="shared" si="4"/>
        <v>0</v>
      </c>
    </row>
    <row r="253" spans="1:7" s="23" customFormat="1" ht="32.1" customHeight="1">
      <c r="A253" s="37"/>
      <c r="B253" s="86"/>
      <c r="C253" s="87"/>
      <c r="D253" s="87"/>
      <c r="E253" s="87"/>
      <c r="F253" s="245"/>
      <c r="G253" s="88">
        <f t="shared" si="4"/>
        <v>0</v>
      </c>
    </row>
    <row r="254" spans="1:7" s="23" customFormat="1" ht="32.1" customHeight="1">
      <c r="A254" s="37"/>
      <c r="B254" s="86"/>
      <c r="C254" s="87"/>
      <c r="D254" s="87"/>
      <c r="E254" s="87"/>
      <c r="F254" s="245"/>
      <c r="G254" s="88">
        <f t="shared" si="4"/>
        <v>0</v>
      </c>
    </row>
    <row r="255" spans="1:7" s="23" customFormat="1" ht="32.1" customHeight="1">
      <c r="A255" s="37"/>
      <c r="B255" s="86"/>
      <c r="C255" s="87"/>
      <c r="D255" s="87"/>
      <c r="E255" s="87"/>
      <c r="F255" s="245"/>
      <c r="G255" s="88">
        <f t="shared" si="4"/>
        <v>0</v>
      </c>
    </row>
    <row r="256" spans="1:7" s="23" customFormat="1" ht="32.1" customHeight="1">
      <c r="A256" s="37"/>
      <c r="B256" s="86"/>
      <c r="C256" s="87"/>
      <c r="D256" s="87"/>
      <c r="E256" s="87"/>
      <c r="F256" s="245"/>
      <c r="G256" s="88">
        <f t="shared" si="4"/>
        <v>0</v>
      </c>
    </row>
    <row r="257" spans="1:7" s="23" customFormat="1" ht="32.1" customHeight="1">
      <c r="A257" s="37"/>
      <c r="B257" s="86"/>
      <c r="C257" s="87"/>
      <c r="D257" s="87"/>
      <c r="E257" s="87"/>
      <c r="F257" s="245"/>
      <c r="G257" s="88">
        <f t="shared" si="4"/>
        <v>0</v>
      </c>
    </row>
    <row r="258" spans="1:7" s="23" customFormat="1" ht="32.1" customHeight="1">
      <c r="A258" s="37"/>
      <c r="B258" s="86"/>
      <c r="C258" s="87"/>
      <c r="D258" s="87"/>
      <c r="E258" s="87"/>
      <c r="F258" s="245"/>
      <c r="G258" s="88">
        <f t="shared" si="4"/>
        <v>0</v>
      </c>
    </row>
    <row r="259" spans="1:7" s="23" customFormat="1" ht="32.1" customHeight="1">
      <c r="A259" s="37"/>
      <c r="B259" s="86"/>
      <c r="C259" s="87"/>
      <c r="D259" s="87"/>
      <c r="E259" s="87"/>
      <c r="F259" s="245"/>
      <c r="G259" s="88">
        <f t="shared" si="4"/>
        <v>0</v>
      </c>
    </row>
    <row r="260" spans="1:7" s="23" customFormat="1" ht="32.1" customHeight="1">
      <c r="A260" s="37"/>
      <c r="B260" s="86"/>
      <c r="C260" s="87"/>
      <c r="D260" s="87"/>
      <c r="E260" s="87"/>
      <c r="F260" s="245"/>
      <c r="G260" s="88">
        <f t="shared" si="4"/>
        <v>0</v>
      </c>
    </row>
    <row r="261" spans="1:7" s="23" customFormat="1" ht="32.1" customHeight="1">
      <c r="A261" s="37"/>
      <c r="B261" s="86"/>
      <c r="C261" s="87"/>
      <c r="D261" s="87"/>
      <c r="E261" s="87"/>
      <c r="F261" s="245"/>
      <c r="G261" s="88">
        <f t="shared" si="4"/>
        <v>0</v>
      </c>
    </row>
    <row r="262" spans="1:7" s="23" customFormat="1" ht="32.1" customHeight="1">
      <c r="A262" s="37"/>
      <c r="B262" s="86"/>
      <c r="C262" s="87"/>
      <c r="D262" s="87"/>
      <c r="E262" s="87"/>
      <c r="F262" s="245"/>
      <c r="G262" s="88">
        <f t="shared" si="4"/>
        <v>0</v>
      </c>
    </row>
    <row r="263" spans="1:7" s="23" customFormat="1" ht="32.1" customHeight="1">
      <c r="A263" s="37"/>
      <c r="B263" s="86"/>
      <c r="C263" s="87"/>
      <c r="D263" s="87"/>
      <c r="E263" s="87"/>
      <c r="F263" s="245"/>
      <c r="G263" s="88">
        <f t="shared" si="4"/>
        <v>0</v>
      </c>
    </row>
    <row r="264" spans="1:7" s="23" customFormat="1" ht="32.1" customHeight="1">
      <c r="A264" s="37"/>
      <c r="B264" s="86"/>
      <c r="C264" s="87"/>
      <c r="D264" s="87"/>
      <c r="E264" s="87"/>
      <c r="F264" s="245"/>
      <c r="G264" s="88">
        <f t="shared" si="4"/>
        <v>0</v>
      </c>
    </row>
    <row r="265" spans="1:7" s="23" customFormat="1" ht="32.1" customHeight="1">
      <c r="A265" s="37"/>
      <c r="B265" s="86"/>
      <c r="C265" s="87"/>
      <c r="D265" s="87"/>
      <c r="E265" s="87"/>
      <c r="F265" s="245"/>
      <c r="G265" s="88">
        <f t="shared" si="4"/>
        <v>0</v>
      </c>
    </row>
    <row r="266" spans="1:7" s="23" customFormat="1" ht="32.1" customHeight="1">
      <c r="A266" s="37"/>
      <c r="B266" s="86"/>
      <c r="C266" s="87"/>
      <c r="D266" s="87"/>
      <c r="E266" s="87"/>
      <c r="F266" s="245"/>
      <c r="G266" s="88">
        <f t="shared" si="4"/>
        <v>0</v>
      </c>
    </row>
    <row r="267" spans="1:7" s="23" customFormat="1" ht="32.1" customHeight="1">
      <c r="A267" s="37"/>
      <c r="B267" s="86"/>
      <c r="C267" s="87"/>
      <c r="D267" s="87"/>
      <c r="E267" s="87"/>
      <c r="F267" s="245"/>
      <c r="G267" s="88">
        <f t="shared" si="4"/>
        <v>0</v>
      </c>
    </row>
    <row r="268" spans="1:7" s="23" customFormat="1" ht="32.1" customHeight="1">
      <c r="A268" s="37"/>
      <c r="B268" s="86"/>
      <c r="C268" s="87"/>
      <c r="D268" s="87"/>
      <c r="E268" s="87"/>
      <c r="F268" s="245"/>
      <c r="G268" s="88">
        <f t="shared" si="4"/>
        <v>0</v>
      </c>
    </row>
    <row r="269" spans="1:7" s="23" customFormat="1" ht="32.1" customHeight="1">
      <c r="A269" s="37"/>
      <c r="B269" s="86"/>
      <c r="C269" s="87"/>
      <c r="D269" s="87"/>
      <c r="E269" s="87"/>
      <c r="F269" s="245"/>
      <c r="G269" s="88">
        <f t="shared" si="4"/>
        <v>0</v>
      </c>
    </row>
    <row r="270" spans="1:7" s="23" customFormat="1" ht="32.1" customHeight="1">
      <c r="A270" s="37"/>
      <c r="B270" s="86"/>
      <c r="C270" s="87"/>
      <c r="D270" s="87"/>
      <c r="E270" s="87"/>
      <c r="F270" s="245"/>
      <c r="G270" s="88">
        <f t="shared" si="4"/>
        <v>0</v>
      </c>
    </row>
    <row r="271" spans="1:7" s="23" customFormat="1" ht="32.1" customHeight="1">
      <c r="A271" s="37"/>
      <c r="B271" s="86"/>
      <c r="C271" s="87"/>
      <c r="D271" s="87"/>
      <c r="E271" s="87"/>
      <c r="F271" s="245"/>
      <c r="G271" s="88">
        <f t="shared" si="4"/>
        <v>0</v>
      </c>
    </row>
    <row r="272" spans="1:7" s="23" customFormat="1" ht="32.1" customHeight="1">
      <c r="A272" s="37"/>
      <c r="B272" s="86"/>
      <c r="C272" s="87"/>
      <c r="D272" s="87"/>
      <c r="E272" s="87"/>
      <c r="F272" s="245"/>
      <c r="G272" s="88">
        <f t="shared" si="4"/>
        <v>0</v>
      </c>
    </row>
    <row r="273" spans="1:7" s="23" customFormat="1" ht="32.1" customHeight="1">
      <c r="A273" s="37"/>
      <c r="B273" s="86"/>
      <c r="C273" s="87"/>
      <c r="D273" s="87"/>
      <c r="E273" s="87"/>
      <c r="F273" s="245"/>
      <c r="G273" s="88">
        <f t="shared" si="4"/>
        <v>0</v>
      </c>
    </row>
    <row r="274" spans="1:7" s="23" customFormat="1" ht="32.1" customHeight="1">
      <c r="A274" s="37"/>
      <c r="B274" s="86"/>
      <c r="C274" s="87"/>
      <c r="D274" s="87"/>
      <c r="E274" s="87"/>
      <c r="F274" s="245"/>
      <c r="G274" s="88">
        <f t="shared" si="4"/>
        <v>0</v>
      </c>
    </row>
    <row r="275" spans="1:7" s="23" customFormat="1" ht="32.1" customHeight="1">
      <c r="A275" s="37"/>
      <c r="B275" s="86"/>
      <c r="C275" s="87"/>
      <c r="D275" s="87"/>
      <c r="E275" s="87"/>
      <c r="F275" s="245"/>
      <c r="G275" s="88">
        <f t="shared" si="4"/>
        <v>0</v>
      </c>
    </row>
    <row r="276" spans="1:7" s="23" customFormat="1" ht="32.1" customHeight="1">
      <c r="A276" s="37"/>
      <c r="B276" s="86"/>
      <c r="C276" s="87"/>
      <c r="D276" s="87"/>
      <c r="E276" s="87"/>
      <c r="F276" s="245"/>
      <c r="G276" s="88">
        <f t="shared" si="4"/>
        <v>0</v>
      </c>
    </row>
    <row r="277" spans="1:7" s="23" customFormat="1" ht="32.1" customHeight="1">
      <c r="A277" s="37"/>
      <c r="B277" s="86"/>
      <c r="C277" s="87"/>
      <c r="D277" s="87"/>
      <c r="E277" s="87"/>
      <c r="F277" s="245"/>
      <c r="G277" s="88">
        <f t="shared" ref="G277:G340" si="5">C277-D277+(E277+F277)</f>
        <v>0</v>
      </c>
    </row>
    <row r="278" spans="1:7" s="23" customFormat="1" ht="32.1" customHeight="1">
      <c r="A278" s="37"/>
      <c r="B278" s="86"/>
      <c r="C278" s="87"/>
      <c r="D278" s="87"/>
      <c r="E278" s="87"/>
      <c r="F278" s="245"/>
      <c r="G278" s="88">
        <f t="shared" si="5"/>
        <v>0</v>
      </c>
    </row>
    <row r="279" spans="1:7" s="23" customFormat="1" ht="32.1" customHeight="1">
      <c r="A279" s="37"/>
      <c r="B279" s="86"/>
      <c r="C279" s="87"/>
      <c r="D279" s="87"/>
      <c r="E279" s="87"/>
      <c r="F279" s="245"/>
      <c r="G279" s="88">
        <f t="shared" si="5"/>
        <v>0</v>
      </c>
    </row>
    <row r="280" spans="1:7" s="23" customFormat="1" ht="32.1" customHeight="1">
      <c r="A280" s="37"/>
      <c r="B280" s="86"/>
      <c r="C280" s="87"/>
      <c r="D280" s="87"/>
      <c r="E280" s="87"/>
      <c r="F280" s="245"/>
      <c r="G280" s="88">
        <f t="shared" si="5"/>
        <v>0</v>
      </c>
    </row>
    <row r="281" spans="1:7" s="23" customFormat="1" ht="32.1" customHeight="1">
      <c r="A281" s="37"/>
      <c r="B281" s="86"/>
      <c r="C281" s="87"/>
      <c r="D281" s="87"/>
      <c r="E281" s="87"/>
      <c r="F281" s="245"/>
      <c r="G281" s="88">
        <f t="shared" si="5"/>
        <v>0</v>
      </c>
    </row>
    <row r="282" spans="1:7" s="23" customFormat="1" ht="32.1" customHeight="1">
      <c r="A282" s="37"/>
      <c r="B282" s="86"/>
      <c r="C282" s="87"/>
      <c r="D282" s="87"/>
      <c r="E282" s="87"/>
      <c r="F282" s="245"/>
      <c r="G282" s="88">
        <f t="shared" si="5"/>
        <v>0</v>
      </c>
    </row>
    <row r="283" spans="1:7" s="23" customFormat="1" ht="32.1" customHeight="1">
      <c r="A283" s="37"/>
      <c r="B283" s="86"/>
      <c r="C283" s="87"/>
      <c r="D283" s="87"/>
      <c r="E283" s="87"/>
      <c r="F283" s="245"/>
      <c r="G283" s="88">
        <f t="shared" si="5"/>
        <v>0</v>
      </c>
    </row>
    <row r="284" spans="1:7" s="23" customFormat="1" ht="32.1" customHeight="1">
      <c r="A284" s="37"/>
      <c r="B284" s="86"/>
      <c r="C284" s="87"/>
      <c r="D284" s="87"/>
      <c r="E284" s="87"/>
      <c r="F284" s="245"/>
      <c r="G284" s="88">
        <f t="shared" si="5"/>
        <v>0</v>
      </c>
    </row>
    <row r="285" spans="1:7" s="23" customFormat="1" ht="32.1" customHeight="1">
      <c r="A285" s="37"/>
      <c r="B285" s="86"/>
      <c r="C285" s="87"/>
      <c r="D285" s="87"/>
      <c r="E285" s="87"/>
      <c r="F285" s="245"/>
      <c r="G285" s="88">
        <f t="shared" si="5"/>
        <v>0</v>
      </c>
    </row>
    <row r="286" spans="1:7" s="23" customFormat="1" ht="32.1" customHeight="1">
      <c r="A286" s="37"/>
      <c r="B286" s="86"/>
      <c r="C286" s="87"/>
      <c r="D286" s="87"/>
      <c r="E286" s="87"/>
      <c r="F286" s="245"/>
      <c r="G286" s="88">
        <f t="shared" si="5"/>
        <v>0</v>
      </c>
    </row>
    <row r="287" spans="1:7" s="23" customFormat="1" ht="32.1" customHeight="1">
      <c r="A287" s="37"/>
      <c r="B287" s="86"/>
      <c r="C287" s="87"/>
      <c r="D287" s="87"/>
      <c r="E287" s="87"/>
      <c r="F287" s="245"/>
      <c r="G287" s="88">
        <f t="shared" si="5"/>
        <v>0</v>
      </c>
    </row>
    <row r="288" spans="1:7" s="23" customFormat="1" ht="32.1" customHeight="1">
      <c r="A288" s="37"/>
      <c r="B288" s="86"/>
      <c r="C288" s="87"/>
      <c r="D288" s="87"/>
      <c r="E288" s="87"/>
      <c r="F288" s="245"/>
      <c r="G288" s="88">
        <f t="shared" si="5"/>
        <v>0</v>
      </c>
    </row>
    <row r="289" spans="1:7" s="23" customFormat="1" ht="32.1" customHeight="1">
      <c r="A289" s="37"/>
      <c r="B289" s="86"/>
      <c r="C289" s="87"/>
      <c r="D289" s="87"/>
      <c r="E289" s="87"/>
      <c r="F289" s="245"/>
      <c r="G289" s="88">
        <f t="shared" si="5"/>
        <v>0</v>
      </c>
    </row>
    <row r="290" spans="1:7" s="23" customFormat="1" ht="32.1" customHeight="1">
      <c r="A290" s="37"/>
      <c r="B290" s="86"/>
      <c r="C290" s="87"/>
      <c r="D290" s="87"/>
      <c r="E290" s="87"/>
      <c r="F290" s="245"/>
      <c r="G290" s="88">
        <f t="shared" si="5"/>
        <v>0</v>
      </c>
    </row>
    <row r="291" spans="1:7" s="23" customFormat="1" ht="32.1" customHeight="1">
      <c r="A291" s="37"/>
      <c r="B291" s="86"/>
      <c r="C291" s="87"/>
      <c r="D291" s="87"/>
      <c r="E291" s="87"/>
      <c r="F291" s="245"/>
      <c r="G291" s="88">
        <f t="shared" si="5"/>
        <v>0</v>
      </c>
    </row>
    <row r="292" spans="1:7" s="23" customFormat="1" ht="32.1" customHeight="1">
      <c r="A292" s="37"/>
      <c r="B292" s="86"/>
      <c r="C292" s="87"/>
      <c r="D292" s="87"/>
      <c r="E292" s="87"/>
      <c r="F292" s="245"/>
      <c r="G292" s="88">
        <f t="shared" si="5"/>
        <v>0</v>
      </c>
    </row>
    <row r="293" spans="1:7" s="23" customFormat="1" ht="32.1" customHeight="1">
      <c r="A293" s="37"/>
      <c r="B293" s="86"/>
      <c r="C293" s="87"/>
      <c r="D293" s="87"/>
      <c r="E293" s="87"/>
      <c r="F293" s="245"/>
      <c r="G293" s="88">
        <f t="shared" si="5"/>
        <v>0</v>
      </c>
    </row>
    <row r="294" spans="1:7" s="23" customFormat="1" ht="32.1" customHeight="1">
      <c r="A294" s="37"/>
      <c r="B294" s="86"/>
      <c r="C294" s="87"/>
      <c r="D294" s="87"/>
      <c r="E294" s="87"/>
      <c r="F294" s="245"/>
      <c r="G294" s="88">
        <f t="shared" si="5"/>
        <v>0</v>
      </c>
    </row>
    <row r="295" spans="1:7" s="23" customFormat="1" ht="32.1" customHeight="1">
      <c r="A295" s="37"/>
      <c r="B295" s="86"/>
      <c r="C295" s="87"/>
      <c r="D295" s="87"/>
      <c r="E295" s="87"/>
      <c r="F295" s="245"/>
      <c r="G295" s="88">
        <f t="shared" si="5"/>
        <v>0</v>
      </c>
    </row>
    <row r="296" spans="1:7" s="23" customFormat="1" ht="32.1" customHeight="1">
      <c r="A296" s="37"/>
      <c r="B296" s="86"/>
      <c r="C296" s="87"/>
      <c r="D296" s="87"/>
      <c r="E296" s="87"/>
      <c r="F296" s="245"/>
      <c r="G296" s="88">
        <f t="shared" si="5"/>
        <v>0</v>
      </c>
    </row>
    <row r="297" spans="1:7" s="23" customFormat="1" ht="32.1" customHeight="1">
      <c r="A297" s="37"/>
      <c r="B297" s="86"/>
      <c r="C297" s="87"/>
      <c r="D297" s="87"/>
      <c r="E297" s="87"/>
      <c r="F297" s="245"/>
      <c r="G297" s="88">
        <f t="shared" si="5"/>
        <v>0</v>
      </c>
    </row>
    <row r="298" spans="1:7" s="23" customFormat="1" ht="32.1" customHeight="1">
      <c r="A298" s="37"/>
      <c r="B298" s="86"/>
      <c r="C298" s="87"/>
      <c r="D298" s="87"/>
      <c r="E298" s="87"/>
      <c r="F298" s="245"/>
      <c r="G298" s="88">
        <f t="shared" si="5"/>
        <v>0</v>
      </c>
    </row>
    <row r="299" spans="1:7" s="23" customFormat="1" ht="32.1" customHeight="1">
      <c r="A299" s="37"/>
      <c r="B299" s="86"/>
      <c r="C299" s="87"/>
      <c r="D299" s="87"/>
      <c r="E299" s="87"/>
      <c r="F299" s="245"/>
      <c r="G299" s="88">
        <f t="shared" si="5"/>
        <v>0</v>
      </c>
    </row>
    <row r="300" spans="1:7" s="23" customFormat="1" ht="32.1" customHeight="1">
      <c r="A300" s="37"/>
      <c r="B300" s="86"/>
      <c r="C300" s="87"/>
      <c r="D300" s="87"/>
      <c r="E300" s="87"/>
      <c r="F300" s="245"/>
      <c r="G300" s="88">
        <f t="shared" si="5"/>
        <v>0</v>
      </c>
    </row>
    <row r="301" spans="1:7" s="23" customFormat="1" ht="32.1" customHeight="1">
      <c r="A301" s="37"/>
      <c r="B301" s="86"/>
      <c r="C301" s="87"/>
      <c r="D301" s="87"/>
      <c r="E301" s="87"/>
      <c r="F301" s="245"/>
      <c r="G301" s="88">
        <f t="shared" si="5"/>
        <v>0</v>
      </c>
    </row>
    <row r="302" spans="1:7" s="23" customFormat="1" ht="32.1" customHeight="1">
      <c r="A302" s="37"/>
      <c r="B302" s="86"/>
      <c r="C302" s="87"/>
      <c r="D302" s="87"/>
      <c r="E302" s="87"/>
      <c r="F302" s="245"/>
      <c r="G302" s="88">
        <f t="shared" si="5"/>
        <v>0</v>
      </c>
    </row>
    <row r="303" spans="1:7" s="23" customFormat="1" ht="32.1" customHeight="1">
      <c r="A303" s="37"/>
      <c r="B303" s="86"/>
      <c r="C303" s="87"/>
      <c r="D303" s="87"/>
      <c r="E303" s="87"/>
      <c r="F303" s="245"/>
      <c r="G303" s="88">
        <f t="shared" si="5"/>
        <v>0</v>
      </c>
    </row>
    <row r="304" spans="1:7" s="23" customFormat="1" ht="32.1" customHeight="1">
      <c r="A304" s="37"/>
      <c r="B304" s="86"/>
      <c r="C304" s="87"/>
      <c r="D304" s="87"/>
      <c r="E304" s="87"/>
      <c r="F304" s="245"/>
      <c r="G304" s="88">
        <f t="shared" si="5"/>
        <v>0</v>
      </c>
    </row>
    <row r="305" spans="1:7" s="23" customFormat="1" ht="32.1" customHeight="1">
      <c r="A305" s="37"/>
      <c r="B305" s="86"/>
      <c r="C305" s="87"/>
      <c r="D305" s="87"/>
      <c r="E305" s="87"/>
      <c r="F305" s="245"/>
      <c r="G305" s="88">
        <f t="shared" si="5"/>
        <v>0</v>
      </c>
    </row>
    <row r="306" spans="1:7" s="23" customFormat="1" ht="32.1" customHeight="1">
      <c r="A306" s="37"/>
      <c r="B306" s="86"/>
      <c r="C306" s="87"/>
      <c r="D306" s="87"/>
      <c r="E306" s="87"/>
      <c r="F306" s="245"/>
      <c r="G306" s="88">
        <f t="shared" si="5"/>
        <v>0</v>
      </c>
    </row>
    <row r="307" spans="1:7" s="23" customFormat="1" ht="32.1" customHeight="1">
      <c r="A307" s="37"/>
      <c r="B307" s="86"/>
      <c r="C307" s="87"/>
      <c r="D307" s="87"/>
      <c r="E307" s="87"/>
      <c r="F307" s="245"/>
      <c r="G307" s="88">
        <f t="shared" si="5"/>
        <v>0</v>
      </c>
    </row>
    <row r="308" spans="1:7" s="23" customFormat="1" ht="32.1" customHeight="1">
      <c r="A308" s="37"/>
      <c r="B308" s="86"/>
      <c r="C308" s="87"/>
      <c r="D308" s="87"/>
      <c r="E308" s="87"/>
      <c r="F308" s="245"/>
      <c r="G308" s="88">
        <f t="shared" si="5"/>
        <v>0</v>
      </c>
    </row>
    <row r="309" spans="1:7" s="23" customFormat="1" ht="32.1" customHeight="1">
      <c r="A309" s="37"/>
      <c r="B309" s="86"/>
      <c r="C309" s="87"/>
      <c r="D309" s="87"/>
      <c r="E309" s="87"/>
      <c r="F309" s="245"/>
      <c r="G309" s="88">
        <f t="shared" si="5"/>
        <v>0</v>
      </c>
    </row>
    <row r="310" spans="1:7" s="23" customFormat="1" ht="32.1" customHeight="1">
      <c r="A310" s="37"/>
      <c r="B310" s="86"/>
      <c r="C310" s="87"/>
      <c r="D310" s="87"/>
      <c r="E310" s="87"/>
      <c r="F310" s="245"/>
      <c r="G310" s="88">
        <f t="shared" si="5"/>
        <v>0</v>
      </c>
    </row>
    <row r="311" spans="1:7" s="23" customFormat="1" ht="32.1" customHeight="1">
      <c r="A311" s="37"/>
      <c r="B311" s="86"/>
      <c r="C311" s="87"/>
      <c r="D311" s="87"/>
      <c r="E311" s="87"/>
      <c r="F311" s="245"/>
      <c r="G311" s="88">
        <f t="shared" si="5"/>
        <v>0</v>
      </c>
    </row>
    <row r="312" spans="1:7" s="23" customFormat="1" ht="32.1" customHeight="1">
      <c r="A312" s="37"/>
      <c r="B312" s="86"/>
      <c r="C312" s="87"/>
      <c r="D312" s="87"/>
      <c r="E312" s="87"/>
      <c r="F312" s="245"/>
      <c r="G312" s="88">
        <f t="shared" si="5"/>
        <v>0</v>
      </c>
    </row>
    <row r="313" spans="1:7" s="23" customFormat="1" ht="32.1" customHeight="1">
      <c r="A313" s="37"/>
      <c r="B313" s="86"/>
      <c r="C313" s="87"/>
      <c r="D313" s="87"/>
      <c r="E313" s="87"/>
      <c r="F313" s="245"/>
      <c r="G313" s="88">
        <f t="shared" si="5"/>
        <v>0</v>
      </c>
    </row>
    <row r="314" spans="1:7" s="23" customFormat="1" ht="32.1" customHeight="1">
      <c r="A314" s="37"/>
      <c r="B314" s="86"/>
      <c r="C314" s="87"/>
      <c r="D314" s="87"/>
      <c r="E314" s="87"/>
      <c r="F314" s="245"/>
      <c r="G314" s="88">
        <f t="shared" si="5"/>
        <v>0</v>
      </c>
    </row>
    <row r="315" spans="1:7" s="23" customFormat="1" ht="32.1" customHeight="1">
      <c r="A315" s="37"/>
      <c r="B315" s="86"/>
      <c r="C315" s="87"/>
      <c r="D315" s="87"/>
      <c r="E315" s="87"/>
      <c r="F315" s="245"/>
      <c r="G315" s="88">
        <f t="shared" si="5"/>
        <v>0</v>
      </c>
    </row>
    <row r="316" spans="1:7" s="23" customFormat="1" ht="32.1" customHeight="1">
      <c r="A316" s="37"/>
      <c r="B316" s="86"/>
      <c r="C316" s="87"/>
      <c r="D316" s="87"/>
      <c r="E316" s="87"/>
      <c r="F316" s="245"/>
      <c r="G316" s="88">
        <f t="shared" si="5"/>
        <v>0</v>
      </c>
    </row>
    <row r="317" spans="1:7" s="23" customFormat="1" ht="32.1" customHeight="1">
      <c r="A317" s="37"/>
      <c r="B317" s="86"/>
      <c r="C317" s="87"/>
      <c r="D317" s="87"/>
      <c r="E317" s="87"/>
      <c r="F317" s="245"/>
      <c r="G317" s="88">
        <f t="shared" si="5"/>
        <v>0</v>
      </c>
    </row>
    <row r="318" spans="1:7" s="23" customFormat="1" ht="32.1" customHeight="1">
      <c r="A318" s="37"/>
      <c r="B318" s="86"/>
      <c r="C318" s="87"/>
      <c r="D318" s="87"/>
      <c r="E318" s="87"/>
      <c r="F318" s="245"/>
      <c r="G318" s="88">
        <f t="shared" si="5"/>
        <v>0</v>
      </c>
    </row>
    <row r="319" spans="1:7" s="23" customFormat="1" ht="32.1" customHeight="1">
      <c r="A319" s="37"/>
      <c r="B319" s="86"/>
      <c r="C319" s="87"/>
      <c r="D319" s="87"/>
      <c r="E319" s="87"/>
      <c r="F319" s="245"/>
      <c r="G319" s="88">
        <f t="shared" si="5"/>
        <v>0</v>
      </c>
    </row>
    <row r="320" spans="1:7" s="23" customFormat="1" ht="32.1" customHeight="1">
      <c r="A320" s="37"/>
      <c r="B320" s="86"/>
      <c r="C320" s="87"/>
      <c r="D320" s="87"/>
      <c r="E320" s="87"/>
      <c r="F320" s="245"/>
      <c r="G320" s="88">
        <f t="shared" si="5"/>
        <v>0</v>
      </c>
    </row>
    <row r="321" spans="1:7" s="23" customFormat="1" ht="32.1" customHeight="1">
      <c r="A321" s="37"/>
      <c r="B321" s="86"/>
      <c r="C321" s="87"/>
      <c r="D321" s="87"/>
      <c r="E321" s="87"/>
      <c r="F321" s="245"/>
      <c r="G321" s="88">
        <f t="shared" si="5"/>
        <v>0</v>
      </c>
    </row>
    <row r="322" spans="1:7" s="23" customFormat="1" ht="32.1" customHeight="1">
      <c r="A322" s="37"/>
      <c r="B322" s="86"/>
      <c r="C322" s="87"/>
      <c r="D322" s="87"/>
      <c r="E322" s="87"/>
      <c r="F322" s="245"/>
      <c r="G322" s="88">
        <f t="shared" si="5"/>
        <v>0</v>
      </c>
    </row>
    <row r="323" spans="1:7" s="23" customFormat="1" ht="32.1" customHeight="1">
      <c r="A323" s="37"/>
      <c r="B323" s="86"/>
      <c r="C323" s="87"/>
      <c r="D323" s="87"/>
      <c r="E323" s="87"/>
      <c r="F323" s="245"/>
      <c r="G323" s="88">
        <f t="shared" si="5"/>
        <v>0</v>
      </c>
    </row>
    <row r="324" spans="1:7" s="23" customFormat="1" ht="32.1" customHeight="1">
      <c r="A324" s="37"/>
      <c r="B324" s="86"/>
      <c r="C324" s="87"/>
      <c r="D324" s="87"/>
      <c r="E324" s="87"/>
      <c r="F324" s="245"/>
      <c r="G324" s="88">
        <f t="shared" si="5"/>
        <v>0</v>
      </c>
    </row>
    <row r="325" spans="1:7" s="23" customFormat="1" ht="32.1" customHeight="1">
      <c r="A325" s="37"/>
      <c r="B325" s="86"/>
      <c r="C325" s="87"/>
      <c r="D325" s="87"/>
      <c r="E325" s="87"/>
      <c r="F325" s="245"/>
      <c r="G325" s="88">
        <f t="shared" si="5"/>
        <v>0</v>
      </c>
    </row>
    <row r="326" spans="1:7" s="23" customFormat="1" ht="32.1" customHeight="1">
      <c r="A326" s="37"/>
      <c r="B326" s="86"/>
      <c r="C326" s="87"/>
      <c r="D326" s="87"/>
      <c r="E326" s="87"/>
      <c r="F326" s="245"/>
      <c r="G326" s="88">
        <f t="shared" si="5"/>
        <v>0</v>
      </c>
    </row>
    <row r="327" spans="1:7" s="23" customFormat="1" ht="32.1" customHeight="1">
      <c r="A327" s="37"/>
      <c r="B327" s="86"/>
      <c r="C327" s="87"/>
      <c r="D327" s="87"/>
      <c r="E327" s="87"/>
      <c r="F327" s="245"/>
      <c r="G327" s="88">
        <f t="shared" si="5"/>
        <v>0</v>
      </c>
    </row>
    <row r="328" spans="1:7" s="23" customFormat="1" ht="32.1" customHeight="1">
      <c r="A328" s="37"/>
      <c r="B328" s="86"/>
      <c r="C328" s="87"/>
      <c r="D328" s="87"/>
      <c r="E328" s="87"/>
      <c r="F328" s="245"/>
      <c r="G328" s="88">
        <f t="shared" si="5"/>
        <v>0</v>
      </c>
    </row>
    <row r="329" spans="1:7" s="23" customFormat="1" ht="32.1" customHeight="1">
      <c r="A329" s="37"/>
      <c r="B329" s="86"/>
      <c r="C329" s="87"/>
      <c r="D329" s="87"/>
      <c r="E329" s="87"/>
      <c r="F329" s="245"/>
      <c r="G329" s="88">
        <f t="shared" si="5"/>
        <v>0</v>
      </c>
    </row>
    <row r="330" spans="1:7" s="23" customFormat="1" ht="32.1" customHeight="1">
      <c r="A330" s="37"/>
      <c r="B330" s="86"/>
      <c r="C330" s="87"/>
      <c r="D330" s="87"/>
      <c r="E330" s="87"/>
      <c r="F330" s="245"/>
      <c r="G330" s="88">
        <f t="shared" si="5"/>
        <v>0</v>
      </c>
    </row>
    <row r="331" spans="1:7" s="23" customFormat="1" ht="32.1" customHeight="1">
      <c r="A331" s="37"/>
      <c r="B331" s="86"/>
      <c r="C331" s="87"/>
      <c r="D331" s="87"/>
      <c r="E331" s="87"/>
      <c r="F331" s="245"/>
      <c r="G331" s="88">
        <f t="shared" si="5"/>
        <v>0</v>
      </c>
    </row>
    <row r="332" spans="1:7" s="23" customFormat="1" ht="32.1" customHeight="1">
      <c r="A332" s="37"/>
      <c r="B332" s="86"/>
      <c r="C332" s="87"/>
      <c r="D332" s="87"/>
      <c r="E332" s="87"/>
      <c r="F332" s="245"/>
      <c r="G332" s="88">
        <f t="shared" si="5"/>
        <v>0</v>
      </c>
    </row>
    <row r="333" spans="1:7" s="23" customFormat="1" ht="32.1" customHeight="1">
      <c r="A333" s="37"/>
      <c r="B333" s="86"/>
      <c r="C333" s="87"/>
      <c r="D333" s="87"/>
      <c r="E333" s="87"/>
      <c r="F333" s="245"/>
      <c r="G333" s="88">
        <f t="shared" si="5"/>
        <v>0</v>
      </c>
    </row>
    <row r="334" spans="1:7" s="23" customFormat="1" ht="32.1" customHeight="1">
      <c r="A334" s="37"/>
      <c r="B334" s="86"/>
      <c r="C334" s="87"/>
      <c r="D334" s="87"/>
      <c r="E334" s="87"/>
      <c r="F334" s="245"/>
      <c r="G334" s="88">
        <f t="shared" si="5"/>
        <v>0</v>
      </c>
    </row>
    <row r="335" spans="1:7" s="23" customFormat="1" ht="32.1" customHeight="1">
      <c r="A335" s="37"/>
      <c r="B335" s="86"/>
      <c r="C335" s="87"/>
      <c r="D335" s="87"/>
      <c r="E335" s="87"/>
      <c r="F335" s="245"/>
      <c r="G335" s="88">
        <f t="shared" si="5"/>
        <v>0</v>
      </c>
    </row>
    <row r="336" spans="1:7" s="23" customFormat="1" ht="32.1" customHeight="1">
      <c r="A336" s="37"/>
      <c r="B336" s="86"/>
      <c r="C336" s="87"/>
      <c r="D336" s="87"/>
      <c r="E336" s="87"/>
      <c r="F336" s="245"/>
      <c r="G336" s="88">
        <f t="shared" si="5"/>
        <v>0</v>
      </c>
    </row>
    <row r="337" spans="1:7" s="23" customFormat="1" ht="32.1" customHeight="1">
      <c r="A337" s="37"/>
      <c r="B337" s="86"/>
      <c r="C337" s="87"/>
      <c r="D337" s="87"/>
      <c r="E337" s="87"/>
      <c r="F337" s="245"/>
      <c r="G337" s="88">
        <f t="shared" si="5"/>
        <v>0</v>
      </c>
    </row>
    <row r="338" spans="1:7" s="23" customFormat="1" ht="32.1" customHeight="1">
      <c r="A338" s="37"/>
      <c r="B338" s="86"/>
      <c r="C338" s="87"/>
      <c r="D338" s="87"/>
      <c r="E338" s="87"/>
      <c r="F338" s="245"/>
      <c r="G338" s="88">
        <f t="shared" si="5"/>
        <v>0</v>
      </c>
    </row>
    <row r="339" spans="1:7" s="23" customFormat="1" ht="32.1" customHeight="1">
      <c r="A339" s="37"/>
      <c r="B339" s="86"/>
      <c r="C339" s="87"/>
      <c r="D339" s="87"/>
      <c r="E339" s="87"/>
      <c r="F339" s="245"/>
      <c r="G339" s="88">
        <f t="shared" si="5"/>
        <v>0</v>
      </c>
    </row>
    <row r="340" spans="1:7" s="23" customFormat="1" ht="32.1" customHeight="1">
      <c r="A340" s="37"/>
      <c r="B340" s="86"/>
      <c r="C340" s="87"/>
      <c r="D340" s="87"/>
      <c r="E340" s="87"/>
      <c r="F340" s="245"/>
      <c r="G340" s="88">
        <f t="shared" si="5"/>
        <v>0</v>
      </c>
    </row>
    <row r="341" spans="1:7" s="23" customFormat="1" ht="32.1" customHeight="1">
      <c r="A341" s="37"/>
      <c r="B341" s="86"/>
      <c r="C341" s="87"/>
      <c r="D341" s="87"/>
      <c r="E341" s="87"/>
      <c r="F341" s="245"/>
      <c r="G341" s="88">
        <f t="shared" ref="G341:G404" si="6">C341-D341+(E341+F341)</f>
        <v>0</v>
      </c>
    </row>
    <row r="342" spans="1:7" s="23" customFormat="1" ht="32.1" customHeight="1">
      <c r="A342" s="37"/>
      <c r="B342" s="86"/>
      <c r="C342" s="87"/>
      <c r="D342" s="87"/>
      <c r="E342" s="87"/>
      <c r="F342" s="245"/>
      <c r="G342" s="88">
        <f t="shared" si="6"/>
        <v>0</v>
      </c>
    </row>
    <row r="343" spans="1:7" s="23" customFormat="1" ht="32.1" customHeight="1">
      <c r="A343" s="37"/>
      <c r="B343" s="86"/>
      <c r="C343" s="87"/>
      <c r="D343" s="87"/>
      <c r="E343" s="87"/>
      <c r="F343" s="245"/>
      <c r="G343" s="88">
        <f t="shared" si="6"/>
        <v>0</v>
      </c>
    </row>
    <row r="344" spans="1:7" s="23" customFormat="1" ht="32.1" customHeight="1">
      <c r="A344" s="37"/>
      <c r="B344" s="86"/>
      <c r="C344" s="87"/>
      <c r="D344" s="87"/>
      <c r="E344" s="87"/>
      <c r="F344" s="245"/>
      <c r="G344" s="88">
        <f t="shared" si="6"/>
        <v>0</v>
      </c>
    </row>
    <row r="345" spans="1:7" s="23" customFormat="1" ht="32.1" customHeight="1">
      <c r="A345" s="37"/>
      <c r="B345" s="86"/>
      <c r="C345" s="87"/>
      <c r="D345" s="87"/>
      <c r="E345" s="87"/>
      <c r="F345" s="245"/>
      <c r="G345" s="88">
        <f t="shared" si="6"/>
        <v>0</v>
      </c>
    </row>
    <row r="346" spans="1:7" s="23" customFormat="1" ht="32.1" customHeight="1">
      <c r="A346" s="37"/>
      <c r="B346" s="86"/>
      <c r="C346" s="87"/>
      <c r="D346" s="87"/>
      <c r="E346" s="87"/>
      <c r="F346" s="245"/>
      <c r="G346" s="88">
        <f t="shared" si="6"/>
        <v>0</v>
      </c>
    </row>
    <row r="347" spans="1:7" s="23" customFormat="1" ht="32.1" customHeight="1">
      <c r="A347" s="37"/>
      <c r="B347" s="86"/>
      <c r="C347" s="87"/>
      <c r="D347" s="87"/>
      <c r="E347" s="87"/>
      <c r="F347" s="245"/>
      <c r="G347" s="88">
        <f t="shared" si="6"/>
        <v>0</v>
      </c>
    </row>
    <row r="348" spans="1:7" s="23" customFormat="1" ht="32.1" customHeight="1">
      <c r="A348" s="37"/>
      <c r="B348" s="86"/>
      <c r="C348" s="87"/>
      <c r="D348" s="87"/>
      <c r="E348" s="87"/>
      <c r="F348" s="245"/>
      <c r="G348" s="88">
        <f t="shared" si="6"/>
        <v>0</v>
      </c>
    </row>
    <row r="349" spans="1:7" s="23" customFormat="1" ht="32.1" customHeight="1">
      <c r="A349" s="37"/>
      <c r="B349" s="86"/>
      <c r="C349" s="87"/>
      <c r="D349" s="87"/>
      <c r="E349" s="87"/>
      <c r="F349" s="245"/>
      <c r="G349" s="88">
        <f t="shared" si="6"/>
        <v>0</v>
      </c>
    </row>
    <row r="350" spans="1:7" s="23" customFormat="1" ht="32.1" customHeight="1">
      <c r="A350" s="37"/>
      <c r="B350" s="86"/>
      <c r="C350" s="87"/>
      <c r="D350" s="87"/>
      <c r="E350" s="87"/>
      <c r="F350" s="245"/>
      <c r="G350" s="88">
        <f t="shared" si="6"/>
        <v>0</v>
      </c>
    </row>
    <row r="351" spans="1:7" s="23" customFormat="1" ht="32.1" customHeight="1">
      <c r="A351" s="37"/>
      <c r="B351" s="86"/>
      <c r="C351" s="87"/>
      <c r="D351" s="87"/>
      <c r="E351" s="87"/>
      <c r="F351" s="245"/>
      <c r="G351" s="88">
        <f t="shared" si="6"/>
        <v>0</v>
      </c>
    </row>
    <row r="352" spans="1:7" s="23" customFormat="1" ht="32.1" customHeight="1">
      <c r="A352" s="37"/>
      <c r="B352" s="86"/>
      <c r="C352" s="87"/>
      <c r="D352" s="87"/>
      <c r="E352" s="87"/>
      <c r="F352" s="245"/>
      <c r="G352" s="88">
        <f t="shared" si="6"/>
        <v>0</v>
      </c>
    </row>
    <row r="353" spans="1:7" s="23" customFormat="1" ht="32.1" customHeight="1">
      <c r="A353" s="37"/>
      <c r="B353" s="86"/>
      <c r="C353" s="87"/>
      <c r="D353" s="87"/>
      <c r="E353" s="87"/>
      <c r="F353" s="245"/>
      <c r="G353" s="88">
        <f t="shared" si="6"/>
        <v>0</v>
      </c>
    </row>
    <row r="354" spans="1:7" s="23" customFormat="1" ht="32.1" customHeight="1">
      <c r="A354" s="37"/>
      <c r="B354" s="86"/>
      <c r="C354" s="87"/>
      <c r="D354" s="87"/>
      <c r="E354" s="87"/>
      <c r="F354" s="245"/>
      <c r="G354" s="88">
        <f t="shared" si="6"/>
        <v>0</v>
      </c>
    </row>
    <row r="355" spans="1:7" s="23" customFormat="1" ht="32.1" customHeight="1">
      <c r="A355" s="37"/>
      <c r="B355" s="86"/>
      <c r="C355" s="87"/>
      <c r="D355" s="87"/>
      <c r="E355" s="87"/>
      <c r="F355" s="245"/>
      <c r="G355" s="88">
        <f t="shared" si="6"/>
        <v>0</v>
      </c>
    </row>
    <row r="356" spans="1:7" s="23" customFormat="1" ht="32.1" customHeight="1">
      <c r="A356" s="37"/>
      <c r="B356" s="86"/>
      <c r="C356" s="87"/>
      <c r="D356" s="87"/>
      <c r="E356" s="87"/>
      <c r="F356" s="245"/>
      <c r="G356" s="88">
        <f t="shared" si="6"/>
        <v>0</v>
      </c>
    </row>
    <row r="357" spans="1:7" s="23" customFormat="1" ht="32.1" customHeight="1">
      <c r="A357" s="37"/>
      <c r="B357" s="86"/>
      <c r="C357" s="87"/>
      <c r="D357" s="87"/>
      <c r="E357" s="87"/>
      <c r="F357" s="245"/>
      <c r="G357" s="88">
        <f t="shared" si="6"/>
        <v>0</v>
      </c>
    </row>
    <row r="358" spans="1:7" s="23" customFormat="1" ht="32.1" customHeight="1">
      <c r="A358" s="37"/>
      <c r="B358" s="86"/>
      <c r="C358" s="87"/>
      <c r="D358" s="87"/>
      <c r="E358" s="87"/>
      <c r="F358" s="245"/>
      <c r="G358" s="88">
        <f t="shared" si="6"/>
        <v>0</v>
      </c>
    </row>
    <row r="359" spans="1:7" s="23" customFormat="1" ht="32.1" customHeight="1">
      <c r="A359" s="37"/>
      <c r="B359" s="86"/>
      <c r="C359" s="87"/>
      <c r="D359" s="87"/>
      <c r="E359" s="87"/>
      <c r="F359" s="245"/>
      <c r="G359" s="88">
        <f t="shared" si="6"/>
        <v>0</v>
      </c>
    </row>
    <row r="360" spans="1:7" s="23" customFormat="1" ht="32.1" customHeight="1">
      <c r="A360" s="37"/>
      <c r="B360" s="86"/>
      <c r="C360" s="87"/>
      <c r="D360" s="87"/>
      <c r="E360" s="87"/>
      <c r="F360" s="245"/>
      <c r="G360" s="88">
        <f t="shared" si="6"/>
        <v>0</v>
      </c>
    </row>
    <row r="361" spans="1:7" s="23" customFormat="1" ht="32.1" customHeight="1">
      <c r="A361" s="37"/>
      <c r="B361" s="86"/>
      <c r="C361" s="87"/>
      <c r="D361" s="87"/>
      <c r="E361" s="87"/>
      <c r="F361" s="245"/>
      <c r="G361" s="88">
        <f t="shared" si="6"/>
        <v>0</v>
      </c>
    </row>
    <row r="362" spans="1:7" s="23" customFormat="1" ht="32.1" customHeight="1">
      <c r="A362" s="37"/>
      <c r="B362" s="86"/>
      <c r="C362" s="87"/>
      <c r="D362" s="87"/>
      <c r="E362" s="87"/>
      <c r="F362" s="245"/>
      <c r="G362" s="88">
        <f t="shared" si="6"/>
        <v>0</v>
      </c>
    </row>
    <row r="363" spans="1:7" s="23" customFormat="1" ht="32.1" customHeight="1">
      <c r="A363" s="37"/>
      <c r="B363" s="86"/>
      <c r="C363" s="87"/>
      <c r="D363" s="87"/>
      <c r="E363" s="87"/>
      <c r="F363" s="245"/>
      <c r="G363" s="88">
        <f t="shared" si="6"/>
        <v>0</v>
      </c>
    </row>
    <row r="364" spans="1:7" s="23" customFormat="1" ht="32.1" customHeight="1">
      <c r="A364" s="37"/>
      <c r="B364" s="86"/>
      <c r="C364" s="87"/>
      <c r="D364" s="87"/>
      <c r="E364" s="87"/>
      <c r="F364" s="245"/>
      <c r="G364" s="88">
        <f t="shared" si="6"/>
        <v>0</v>
      </c>
    </row>
    <row r="365" spans="1:7" s="23" customFormat="1" ht="32.1" customHeight="1">
      <c r="A365" s="37"/>
      <c r="B365" s="86"/>
      <c r="C365" s="87"/>
      <c r="D365" s="87"/>
      <c r="E365" s="87"/>
      <c r="F365" s="245"/>
      <c r="G365" s="88">
        <f t="shared" si="6"/>
        <v>0</v>
      </c>
    </row>
    <row r="366" spans="1:7" s="23" customFormat="1" ht="32.1" customHeight="1">
      <c r="A366" s="37"/>
      <c r="B366" s="86"/>
      <c r="C366" s="87"/>
      <c r="D366" s="87"/>
      <c r="E366" s="87"/>
      <c r="F366" s="245"/>
      <c r="G366" s="88">
        <f t="shared" si="6"/>
        <v>0</v>
      </c>
    </row>
    <row r="367" spans="1:7" s="23" customFormat="1" ht="32.1" customHeight="1">
      <c r="A367" s="37"/>
      <c r="B367" s="86"/>
      <c r="C367" s="87"/>
      <c r="D367" s="87"/>
      <c r="E367" s="87"/>
      <c r="F367" s="245"/>
      <c r="G367" s="88">
        <f t="shared" si="6"/>
        <v>0</v>
      </c>
    </row>
    <row r="368" spans="1:7" s="23" customFormat="1" ht="32.1" customHeight="1">
      <c r="A368" s="37"/>
      <c r="B368" s="86"/>
      <c r="C368" s="87"/>
      <c r="D368" s="87"/>
      <c r="E368" s="87"/>
      <c r="F368" s="245"/>
      <c r="G368" s="88">
        <f t="shared" si="6"/>
        <v>0</v>
      </c>
    </row>
    <row r="369" spans="1:7" s="23" customFormat="1" ht="32.1" customHeight="1">
      <c r="A369" s="37"/>
      <c r="B369" s="86"/>
      <c r="C369" s="87"/>
      <c r="D369" s="87"/>
      <c r="E369" s="87"/>
      <c r="F369" s="245"/>
      <c r="G369" s="88">
        <f t="shared" si="6"/>
        <v>0</v>
      </c>
    </row>
    <row r="370" spans="1:7" s="23" customFormat="1" ht="32.1" customHeight="1">
      <c r="A370" s="37"/>
      <c r="B370" s="86"/>
      <c r="C370" s="87"/>
      <c r="D370" s="87"/>
      <c r="E370" s="87"/>
      <c r="F370" s="245"/>
      <c r="G370" s="88">
        <f t="shared" si="6"/>
        <v>0</v>
      </c>
    </row>
    <row r="371" spans="1:7" s="23" customFormat="1" ht="32.1" customHeight="1">
      <c r="A371" s="37"/>
      <c r="B371" s="86"/>
      <c r="C371" s="87"/>
      <c r="D371" s="87"/>
      <c r="E371" s="87"/>
      <c r="F371" s="245"/>
      <c r="G371" s="88">
        <f t="shared" si="6"/>
        <v>0</v>
      </c>
    </row>
    <row r="372" spans="1:7" s="23" customFormat="1" ht="32.1" customHeight="1">
      <c r="A372" s="37"/>
      <c r="B372" s="86"/>
      <c r="C372" s="87"/>
      <c r="D372" s="87"/>
      <c r="E372" s="87"/>
      <c r="F372" s="245"/>
      <c r="G372" s="88">
        <f t="shared" si="6"/>
        <v>0</v>
      </c>
    </row>
    <row r="373" spans="1:7" s="23" customFormat="1" ht="32.1" customHeight="1">
      <c r="A373" s="37"/>
      <c r="B373" s="86"/>
      <c r="C373" s="87"/>
      <c r="D373" s="87"/>
      <c r="E373" s="87"/>
      <c r="F373" s="245"/>
      <c r="G373" s="88">
        <f t="shared" si="6"/>
        <v>0</v>
      </c>
    </row>
    <row r="374" spans="1:7" s="23" customFormat="1" ht="32.1" customHeight="1">
      <c r="A374" s="37"/>
      <c r="B374" s="86"/>
      <c r="C374" s="87"/>
      <c r="D374" s="87"/>
      <c r="E374" s="87"/>
      <c r="F374" s="245"/>
      <c r="G374" s="88">
        <f t="shared" si="6"/>
        <v>0</v>
      </c>
    </row>
    <row r="375" spans="1:7" s="23" customFormat="1" ht="32.1" customHeight="1">
      <c r="A375" s="37"/>
      <c r="B375" s="86"/>
      <c r="C375" s="87"/>
      <c r="D375" s="87"/>
      <c r="E375" s="87"/>
      <c r="F375" s="245"/>
      <c r="G375" s="88">
        <f t="shared" si="6"/>
        <v>0</v>
      </c>
    </row>
    <row r="376" spans="1:7" s="23" customFormat="1" ht="32.1" customHeight="1">
      <c r="A376" s="37"/>
      <c r="B376" s="86"/>
      <c r="C376" s="87"/>
      <c r="D376" s="87"/>
      <c r="E376" s="87"/>
      <c r="F376" s="245"/>
      <c r="G376" s="88">
        <f t="shared" si="6"/>
        <v>0</v>
      </c>
    </row>
    <row r="377" spans="1:7" s="23" customFormat="1" ht="32.1" customHeight="1">
      <c r="A377" s="37"/>
      <c r="B377" s="86"/>
      <c r="C377" s="87"/>
      <c r="D377" s="87"/>
      <c r="E377" s="87"/>
      <c r="F377" s="245"/>
      <c r="G377" s="88">
        <f t="shared" si="6"/>
        <v>0</v>
      </c>
    </row>
    <row r="378" spans="1:7" s="23" customFormat="1" ht="32.1" customHeight="1">
      <c r="A378" s="37"/>
      <c r="B378" s="86"/>
      <c r="C378" s="87"/>
      <c r="D378" s="87"/>
      <c r="E378" s="87"/>
      <c r="F378" s="245"/>
      <c r="G378" s="88">
        <f t="shared" si="6"/>
        <v>0</v>
      </c>
    </row>
    <row r="379" spans="1:7" s="23" customFormat="1" ht="32.1" customHeight="1">
      <c r="A379" s="37"/>
      <c r="B379" s="86"/>
      <c r="C379" s="87"/>
      <c r="D379" s="87"/>
      <c r="E379" s="87"/>
      <c r="F379" s="245"/>
      <c r="G379" s="88">
        <f t="shared" si="6"/>
        <v>0</v>
      </c>
    </row>
    <row r="380" spans="1:7" s="23" customFormat="1" ht="32.1" customHeight="1">
      <c r="A380" s="37"/>
      <c r="B380" s="86"/>
      <c r="C380" s="87"/>
      <c r="D380" s="87"/>
      <c r="E380" s="87"/>
      <c r="F380" s="245"/>
      <c r="G380" s="88">
        <f t="shared" si="6"/>
        <v>0</v>
      </c>
    </row>
    <row r="381" spans="1:7" s="23" customFormat="1" ht="32.1" customHeight="1">
      <c r="A381" s="37"/>
      <c r="B381" s="86"/>
      <c r="C381" s="87"/>
      <c r="D381" s="87"/>
      <c r="E381" s="87"/>
      <c r="F381" s="245"/>
      <c r="G381" s="88">
        <f t="shared" si="6"/>
        <v>0</v>
      </c>
    </row>
    <row r="382" spans="1:7" s="23" customFormat="1" ht="32.1" customHeight="1">
      <c r="A382" s="37"/>
      <c r="B382" s="86"/>
      <c r="C382" s="87"/>
      <c r="D382" s="87"/>
      <c r="E382" s="87"/>
      <c r="F382" s="245"/>
      <c r="G382" s="88">
        <f t="shared" si="6"/>
        <v>0</v>
      </c>
    </row>
    <row r="383" spans="1:7" s="23" customFormat="1" ht="32.1" customHeight="1">
      <c r="A383" s="37"/>
      <c r="B383" s="86"/>
      <c r="C383" s="87"/>
      <c r="D383" s="87"/>
      <c r="E383" s="87"/>
      <c r="F383" s="245"/>
      <c r="G383" s="88">
        <f t="shared" si="6"/>
        <v>0</v>
      </c>
    </row>
    <row r="384" spans="1:7" s="23" customFormat="1" ht="32.1" customHeight="1">
      <c r="A384" s="37"/>
      <c r="B384" s="86"/>
      <c r="C384" s="87"/>
      <c r="D384" s="87"/>
      <c r="E384" s="87"/>
      <c r="F384" s="245"/>
      <c r="G384" s="88">
        <f t="shared" si="6"/>
        <v>0</v>
      </c>
    </row>
    <row r="385" spans="1:7" s="23" customFormat="1" ht="32.1" customHeight="1">
      <c r="A385" s="37"/>
      <c r="B385" s="86"/>
      <c r="C385" s="87"/>
      <c r="D385" s="87"/>
      <c r="E385" s="87"/>
      <c r="F385" s="245"/>
      <c r="G385" s="88">
        <f t="shared" si="6"/>
        <v>0</v>
      </c>
    </row>
    <row r="386" spans="1:7" s="23" customFormat="1" ht="32.1" customHeight="1">
      <c r="A386" s="37"/>
      <c r="B386" s="86"/>
      <c r="C386" s="87"/>
      <c r="D386" s="87"/>
      <c r="E386" s="87"/>
      <c r="F386" s="245"/>
      <c r="G386" s="88">
        <f t="shared" si="6"/>
        <v>0</v>
      </c>
    </row>
    <row r="387" spans="1:7" s="23" customFormat="1" ht="32.1" customHeight="1">
      <c r="A387" s="37"/>
      <c r="B387" s="86"/>
      <c r="C387" s="87"/>
      <c r="D387" s="87"/>
      <c r="E387" s="87"/>
      <c r="F387" s="245"/>
      <c r="G387" s="88">
        <f t="shared" si="6"/>
        <v>0</v>
      </c>
    </row>
    <row r="388" spans="1:7" s="23" customFormat="1" ht="32.1" customHeight="1">
      <c r="A388" s="37"/>
      <c r="B388" s="86"/>
      <c r="C388" s="87"/>
      <c r="D388" s="87"/>
      <c r="E388" s="87"/>
      <c r="F388" s="245"/>
      <c r="G388" s="88">
        <f t="shared" si="6"/>
        <v>0</v>
      </c>
    </row>
    <row r="389" spans="1:7" s="23" customFormat="1" ht="32.1" customHeight="1">
      <c r="A389" s="37"/>
      <c r="B389" s="86"/>
      <c r="C389" s="87"/>
      <c r="D389" s="87"/>
      <c r="E389" s="87"/>
      <c r="F389" s="245"/>
      <c r="G389" s="88">
        <f t="shared" si="6"/>
        <v>0</v>
      </c>
    </row>
    <row r="390" spans="1:7" s="23" customFormat="1" ht="32.1" customHeight="1">
      <c r="A390" s="37"/>
      <c r="B390" s="86"/>
      <c r="C390" s="87"/>
      <c r="D390" s="87"/>
      <c r="E390" s="87"/>
      <c r="F390" s="245"/>
      <c r="G390" s="88">
        <f t="shared" si="6"/>
        <v>0</v>
      </c>
    </row>
    <row r="391" spans="1:7" s="23" customFormat="1" ht="32.1" customHeight="1">
      <c r="A391" s="37"/>
      <c r="B391" s="86"/>
      <c r="C391" s="87"/>
      <c r="D391" s="87"/>
      <c r="E391" s="87"/>
      <c r="F391" s="245"/>
      <c r="G391" s="88">
        <f t="shared" si="6"/>
        <v>0</v>
      </c>
    </row>
    <row r="392" spans="1:7" s="23" customFormat="1" ht="32.1" customHeight="1">
      <c r="A392" s="37"/>
      <c r="B392" s="86"/>
      <c r="C392" s="87"/>
      <c r="D392" s="87"/>
      <c r="E392" s="87"/>
      <c r="F392" s="245"/>
      <c r="G392" s="88">
        <f t="shared" si="6"/>
        <v>0</v>
      </c>
    </row>
    <row r="393" spans="1:7" s="23" customFormat="1" ht="32.1" customHeight="1">
      <c r="A393" s="37"/>
      <c r="B393" s="86"/>
      <c r="C393" s="87"/>
      <c r="D393" s="87"/>
      <c r="E393" s="87"/>
      <c r="F393" s="245"/>
      <c r="G393" s="88">
        <f t="shared" si="6"/>
        <v>0</v>
      </c>
    </row>
    <row r="394" spans="1:7" s="23" customFormat="1" ht="32.1" customHeight="1">
      <c r="A394" s="37"/>
      <c r="B394" s="86"/>
      <c r="C394" s="87"/>
      <c r="D394" s="87"/>
      <c r="E394" s="87"/>
      <c r="F394" s="245"/>
      <c r="G394" s="88">
        <f t="shared" si="6"/>
        <v>0</v>
      </c>
    </row>
    <row r="395" spans="1:7" s="23" customFormat="1" ht="32.1" customHeight="1">
      <c r="A395" s="37"/>
      <c r="B395" s="86"/>
      <c r="C395" s="87"/>
      <c r="D395" s="87"/>
      <c r="E395" s="87"/>
      <c r="F395" s="245"/>
      <c r="G395" s="88">
        <f t="shared" si="6"/>
        <v>0</v>
      </c>
    </row>
    <row r="396" spans="1:7" s="23" customFormat="1" ht="32.1" customHeight="1">
      <c r="A396" s="37"/>
      <c r="B396" s="86"/>
      <c r="C396" s="87"/>
      <c r="D396" s="87"/>
      <c r="E396" s="87"/>
      <c r="F396" s="245"/>
      <c r="G396" s="88">
        <f t="shared" si="6"/>
        <v>0</v>
      </c>
    </row>
    <row r="397" spans="1:7" s="23" customFormat="1" ht="32.1" customHeight="1">
      <c r="A397" s="37"/>
      <c r="B397" s="86"/>
      <c r="C397" s="87"/>
      <c r="D397" s="87"/>
      <c r="E397" s="87"/>
      <c r="F397" s="245"/>
      <c r="G397" s="88">
        <f t="shared" si="6"/>
        <v>0</v>
      </c>
    </row>
    <row r="398" spans="1:7" s="23" customFormat="1" ht="32.1" customHeight="1">
      <c r="A398" s="37"/>
      <c r="B398" s="86"/>
      <c r="C398" s="87"/>
      <c r="D398" s="87"/>
      <c r="E398" s="87"/>
      <c r="F398" s="245"/>
      <c r="G398" s="88">
        <f t="shared" si="6"/>
        <v>0</v>
      </c>
    </row>
    <row r="399" spans="1:7" s="23" customFormat="1" ht="32.1" customHeight="1">
      <c r="A399" s="37"/>
      <c r="B399" s="86"/>
      <c r="C399" s="87"/>
      <c r="D399" s="87"/>
      <c r="E399" s="87"/>
      <c r="F399" s="245"/>
      <c r="G399" s="88">
        <f t="shared" si="6"/>
        <v>0</v>
      </c>
    </row>
    <row r="400" spans="1:7" s="23" customFormat="1" ht="32.1" customHeight="1">
      <c r="A400" s="37"/>
      <c r="B400" s="86"/>
      <c r="C400" s="87"/>
      <c r="D400" s="87"/>
      <c r="E400" s="87"/>
      <c r="F400" s="245"/>
      <c r="G400" s="88">
        <f t="shared" si="6"/>
        <v>0</v>
      </c>
    </row>
    <row r="401" spans="1:7" s="23" customFormat="1" ht="32.1" customHeight="1">
      <c r="A401" s="37"/>
      <c r="B401" s="86"/>
      <c r="C401" s="87"/>
      <c r="D401" s="87"/>
      <c r="E401" s="87"/>
      <c r="F401" s="245"/>
      <c r="G401" s="88">
        <f t="shared" si="6"/>
        <v>0</v>
      </c>
    </row>
    <row r="402" spans="1:7" s="23" customFormat="1" ht="32.1" customHeight="1">
      <c r="A402" s="37"/>
      <c r="B402" s="86"/>
      <c r="C402" s="87"/>
      <c r="D402" s="87"/>
      <c r="E402" s="87"/>
      <c r="F402" s="245"/>
      <c r="G402" s="88">
        <f t="shared" si="6"/>
        <v>0</v>
      </c>
    </row>
    <row r="403" spans="1:7" s="23" customFormat="1" ht="32.1" customHeight="1">
      <c r="A403" s="37"/>
      <c r="B403" s="86"/>
      <c r="C403" s="87"/>
      <c r="D403" s="87"/>
      <c r="E403" s="87"/>
      <c r="F403" s="245"/>
      <c r="G403" s="88">
        <f t="shared" si="6"/>
        <v>0</v>
      </c>
    </row>
    <row r="404" spans="1:7" s="23" customFormat="1" ht="32.1" customHeight="1">
      <c r="A404" s="37"/>
      <c r="B404" s="86"/>
      <c r="C404" s="87"/>
      <c r="D404" s="87"/>
      <c r="E404" s="87"/>
      <c r="F404" s="245"/>
      <c r="G404" s="88">
        <f t="shared" si="6"/>
        <v>0</v>
      </c>
    </row>
    <row r="405" spans="1:7" s="23" customFormat="1" ht="32.1" customHeight="1">
      <c r="A405" s="37"/>
      <c r="B405" s="86"/>
      <c r="C405" s="87"/>
      <c r="D405" s="87"/>
      <c r="E405" s="87"/>
      <c r="F405" s="245"/>
      <c r="G405" s="88">
        <f t="shared" ref="G405:G468" si="7">C405-D405+(E405+F405)</f>
        <v>0</v>
      </c>
    </row>
    <row r="406" spans="1:7" s="23" customFormat="1" ht="32.1" customHeight="1">
      <c r="A406" s="37"/>
      <c r="B406" s="86"/>
      <c r="C406" s="87"/>
      <c r="D406" s="87"/>
      <c r="E406" s="87"/>
      <c r="F406" s="245"/>
      <c r="G406" s="88">
        <f t="shared" si="7"/>
        <v>0</v>
      </c>
    </row>
    <row r="407" spans="1:7" s="23" customFormat="1" ht="32.1" customHeight="1">
      <c r="A407" s="37"/>
      <c r="B407" s="86"/>
      <c r="C407" s="87"/>
      <c r="D407" s="87"/>
      <c r="E407" s="87"/>
      <c r="F407" s="245"/>
      <c r="G407" s="88">
        <f t="shared" si="7"/>
        <v>0</v>
      </c>
    </row>
    <row r="408" spans="1:7" s="23" customFormat="1" ht="32.1" customHeight="1">
      <c r="A408" s="37"/>
      <c r="B408" s="86"/>
      <c r="C408" s="87"/>
      <c r="D408" s="87"/>
      <c r="E408" s="87"/>
      <c r="F408" s="245"/>
      <c r="G408" s="88">
        <f t="shared" si="7"/>
        <v>0</v>
      </c>
    </row>
    <row r="409" spans="1:7" s="23" customFormat="1" ht="32.1" customHeight="1">
      <c r="A409" s="37"/>
      <c r="B409" s="86"/>
      <c r="C409" s="87"/>
      <c r="D409" s="87"/>
      <c r="E409" s="87"/>
      <c r="F409" s="245"/>
      <c r="G409" s="88">
        <f t="shared" si="7"/>
        <v>0</v>
      </c>
    </row>
    <row r="410" spans="1:7" s="23" customFormat="1" ht="32.1" customHeight="1">
      <c r="A410" s="37"/>
      <c r="B410" s="86"/>
      <c r="C410" s="87"/>
      <c r="D410" s="87"/>
      <c r="E410" s="87"/>
      <c r="F410" s="245"/>
      <c r="G410" s="88">
        <f t="shared" si="7"/>
        <v>0</v>
      </c>
    </row>
    <row r="411" spans="1:7" s="23" customFormat="1" ht="32.1" customHeight="1">
      <c r="A411" s="37"/>
      <c r="B411" s="86"/>
      <c r="C411" s="87"/>
      <c r="D411" s="87"/>
      <c r="E411" s="87"/>
      <c r="F411" s="245"/>
      <c r="G411" s="88">
        <f t="shared" si="7"/>
        <v>0</v>
      </c>
    </row>
    <row r="412" spans="1:7" s="23" customFormat="1" ht="32.1" customHeight="1">
      <c r="A412" s="37"/>
      <c r="B412" s="86"/>
      <c r="C412" s="87"/>
      <c r="D412" s="87"/>
      <c r="E412" s="87"/>
      <c r="F412" s="245"/>
      <c r="G412" s="88">
        <f t="shared" si="7"/>
        <v>0</v>
      </c>
    </row>
    <row r="413" spans="1:7" s="23" customFormat="1" ht="32.1" customHeight="1">
      <c r="A413" s="37"/>
      <c r="B413" s="86"/>
      <c r="C413" s="87"/>
      <c r="D413" s="87"/>
      <c r="E413" s="87"/>
      <c r="F413" s="245"/>
      <c r="G413" s="88">
        <f t="shared" si="7"/>
        <v>0</v>
      </c>
    </row>
    <row r="414" spans="1:7" s="23" customFormat="1" ht="32.1" customHeight="1">
      <c r="A414" s="37"/>
      <c r="B414" s="86"/>
      <c r="C414" s="87"/>
      <c r="D414" s="87"/>
      <c r="E414" s="87"/>
      <c r="F414" s="245"/>
      <c r="G414" s="88">
        <f t="shared" si="7"/>
        <v>0</v>
      </c>
    </row>
    <row r="415" spans="1:7" s="23" customFormat="1" ht="32.1" customHeight="1">
      <c r="A415" s="37"/>
      <c r="B415" s="86"/>
      <c r="C415" s="87"/>
      <c r="D415" s="87"/>
      <c r="E415" s="87"/>
      <c r="F415" s="245"/>
      <c r="G415" s="88">
        <f t="shared" si="7"/>
        <v>0</v>
      </c>
    </row>
    <row r="416" spans="1:7" s="23" customFormat="1" ht="32.1" customHeight="1">
      <c r="A416" s="37"/>
      <c r="B416" s="86"/>
      <c r="C416" s="87"/>
      <c r="D416" s="87"/>
      <c r="E416" s="87"/>
      <c r="F416" s="245"/>
      <c r="G416" s="88">
        <f t="shared" si="7"/>
        <v>0</v>
      </c>
    </row>
    <row r="417" spans="1:7" s="23" customFormat="1" ht="32.1" customHeight="1">
      <c r="A417" s="37"/>
      <c r="B417" s="86"/>
      <c r="C417" s="87"/>
      <c r="D417" s="87"/>
      <c r="E417" s="87"/>
      <c r="F417" s="245"/>
      <c r="G417" s="88">
        <f t="shared" si="7"/>
        <v>0</v>
      </c>
    </row>
    <row r="418" spans="1:7" s="23" customFormat="1" ht="32.1" customHeight="1">
      <c r="A418" s="37"/>
      <c r="B418" s="86"/>
      <c r="C418" s="87"/>
      <c r="D418" s="87"/>
      <c r="E418" s="87"/>
      <c r="F418" s="245"/>
      <c r="G418" s="88">
        <f t="shared" si="7"/>
        <v>0</v>
      </c>
    </row>
    <row r="419" spans="1:7" s="23" customFormat="1" ht="32.1" customHeight="1">
      <c r="A419" s="37"/>
      <c r="B419" s="86"/>
      <c r="C419" s="87"/>
      <c r="D419" s="87"/>
      <c r="E419" s="87"/>
      <c r="F419" s="245"/>
      <c r="G419" s="88">
        <f t="shared" si="7"/>
        <v>0</v>
      </c>
    </row>
    <row r="420" spans="1:7" s="23" customFormat="1" ht="32.1" customHeight="1">
      <c r="A420" s="37"/>
      <c r="B420" s="86"/>
      <c r="C420" s="87"/>
      <c r="D420" s="87"/>
      <c r="E420" s="87"/>
      <c r="F420" s="245"/>
      <c r="G420" s="88">
        <f t="shared" si="7"/>
        <v>0</v>
      </c>
    </row>
    <row r="421" spans="1:7" s="23" customFormat="1" ht="32.1" customHeight="1">
      <c r="A421" s="37"/>
      <c r="B421" s="86"/>
      <c r="C421" s="87"/>
      <c r="D421" s="87"/>
      <c r="E421" s="87"/>
      <c r="F421" s="245"/>
      <c r="G421" s="88">
        <f t="shared" si="7"/>
        <v>0</v>
      </c>
    </row>
    <row r="422" spans="1:7" s="23" customFormat="1" ht="32.1" customHeight="1">
      <c r="A422" s="37"/>
      <c r="B422" s="86"/>
      <c r="C422" s="87"/>
      <c r="D422" s="87"/>
      <c r="E422" s="87"/>
      <c r="F422" s="245"/>
      <c r="G422" s="88">
        <f t="shared" si="7"/>
        <v>0</v>
      </c>
    </row>
    <row r="423" spans="1:7" s="23" customFormat="1" ht="32.1" customHeight="1">
      <c r="A423" s="37"/>
      <c r="B423" s="86"/>
      <c r="C423" s="87"/>
      <c r="D423" s="87"/>
      <c r="E423" s="87"/>
      <c r="F423" s="245"/>
      <c r="G423" s="88">
        <f t="shared" si="7"/>
        <v>0</v>
      </c>
    </row>
    <row r="424" spans="1:7" s="23" customFormat="1" ht="32.1" customHeight="1">
      <c r="A424" s="37"/>
      <c r="B424" s="86"/>
      <c r="C424" s="87"/>
      <c r="D424" s="87"/>
      <c r="E424" s="87"/>
      <c r="F424" s="245"/>
      <c r="G424" s="88">
        <f t="shared" si="7"/>
        <v>0</v>
      </c>
    </row>
    <row r="425" spans="1:7" s="23" customFormat="1" ht="32.1" customHeight="1">
      <c r="A425" s="37"/>
      <c r="B425" s="86"/>
      <c r="C425" s="87"/>
      <c r="D425" s="87"/>
      <c r="E425" s="87"/>
      <c r="F425" s="245"/>
      <c r="G425" s="88">
        <f t="shared" si="7"/>
        <v>0</v>
      </c>
    </row>
    <row r="426" spans="1:7" s="23" customFormat="1" ht="32.1" customHeight="1">
      <c r="A426" s="37"/>
      <c r="B426" s="86"/>
      <c r="C426" s="87"/>
      <c r="D426" s="87"/>
      <c r="E426" s="87"/>
      <c r="F426" s="245"/>
      <c r="G426" s="88">
        <f t="shared" si="7"/>
        <v>0</v>
      </c>
    </row>
    <row r="427" spans="1:7" s="23" customFormat="1" ht="32.1" customHeight="1">
      <c r="A427" s="37"/>
      <c r="B427" s="86"/>
      <c r="C427" s="87"/>
      <c r="D427" s="87"/>
      <c r="E427" s="87"/>
      <c r="F427" s="245"/>
      <c r="G427" s="88">
        <f t="shared" si="7"/>
        <v>0</v>
      </c>
    </row>
    <row r="428" spans="1:7" s="23" customFormat="1" ht="32.1" customHeight="1">
      <c r="A428" s="37"/>
      <c r="B428" s="86"/>
      <c r="C428" s="87"/>
      <c r="D428" s="87"/>
      <c r="E428" s="87"/>
      <c r="F428" s="245"/>
      <c r="G428" s="88">
        <f t="shared" si="7"/>
        <v>0</v>
      </c>
    </row>
    <row r="429" spans="1:7" s="23" customFormat="1" ht="32.1" customHeight="1">
      <c r="A429" s="37"/>
      <c r="B429" s="86"/>
      <c r="C429" s="87"/>
      <c r="D429" s="87"/>
      <c r="E429" s="87"/>
      <c r="F429" s="245"/>
      <c r="G429" s="88">
        <f t="shared" si="7"/>
        <v>0</v>
      </c>
    </row>
    <row r="430" spans="1:7" s="23" customFormat="1" ht="32.1" customHeight="1">
      <c r="A430" s="37"/>
      <c r="B430" s="86"/>
      <c r="C430" s="87"/>
      <c r="D430" s="87"/>
      <c r="E430" s="87"/>
      <c r="F430" s="245"/>
      <c r="G430" s="88">
        <f t="shared" si="7"/>
        <v>0</v>
      </c>
    </row>
    <row r="431" spans="1:7" s="23" customFormat="1" ht="32.1" customHeight="1">
      <c r="A431" s="37"/>
      <c r="B431" s="86"/>
      <c r="C431" s="87"/>
      <c r="D431" s="87"/>
      <c r="E431" s="87"/>
      <c r="F431" s="245"/>
      <c r="G431" s="88">
        <f t="shared" si="7"/>
        <v>0</v>
      </c>
    </row>
    <row r="432" spans="1:7" s="23" customFormat="1" ht="32.1" customHeight="1">
      <c r="A432" s="37"/>
      <c r="B432" s="86"/>
      <c r="C432" s="87"/>
      <c r="D432" s="87"/>
      <c r="E432" s="87"/>
      <c r="F432" s="245"/>
      <c r="G432" s="88">
        <f t="shared" si="7"/>
        <v>0</v>
      </c>
    </row>
    <row r="433" spans="1:7" s="23" customFormat="1" ht="32.1" customHeight="1">
      <c r="A433" s="37"/>
      <c r="B433" s="86"/>
      <c r="C433" s="87"/>
      <c r="D433" s="87"/>
      <c r="E433" s="87"/>
      <c r="F433" s="245"/>
      <c r="G433" s="88">
        <f t="shared" si="7"/>
        <v>0</v>
      </c>
    </row>
    <row r="434" spans="1:7" s="23" customFormat="1" ht="32.1" customHeight="1">
      <c r="A434" s="37"/>
      <c r="B434" s="86"/>
      <c r="C434" s="87"/>
      <c r="D434" s="87"/>
      <c r="E434" s="87"/>
      <c r="F434" s="245"/>
      <c r="G434" s="88">
        <f t="shared" si="7"/>
        <v>0</v>
      </c>
    </row>
    <row r="435" spans="1:7" s="23" customFormat="1" ht="32.1" customHeight="1">
      <c r="A435" s="37"/>
      <c r="B435" s="86"/>
      <c r="C435" s="87"/>
      <c r="D435" s="87"/>
      <c r="E435" s="87"/>
      <c r="F435" s="245"/>
      <c r="G435" s="88">
        <f t="shared" si="7"/>
        <v>0</v>
      </c>
    </row>
    <row r="436" spans="1:7" s="23" customFormat="1" ht="32.1" customHeight="1">
      <c r="A436" s="37"/>
      <c r="B436" s="86"/>
      <c r="C436" s="87"/>
      <c r="D436" s="87"/>
      <c r="E436" s="87"/>
      <c r="F436" s="245"/>
      <c r="G436" s="88">
        <f t="shared" si="7"/>
        <v>0</v>
      </c>
    </row>
    <row r="437" spans="1:7" s="23" customFormat="1" ht="32.1" customHeight="1">
      <c r="A437" s="37"/>
      <c r="B437" s="86"/>
      <c r="C437" s="87"/>
      <c r="D437" s="87"/>
      <c r="E437" s="87"/>
      <c r="F437" s="245"/>
      <c r="G437" s="88">
        <f t="shared" si="7"/>
        <v>0</v>
      </c>
    </row>
    <row r="438" spans="1:7" s="23" customFormat="1" ht="32.1" customHeight="1">
      <c r="A438" s="37"/>
      <c r="B438" s="86"/>
      <c r="C438" s="87"/>
      <c r="D438" s="87"/>
      <c r="E438" s="87"/>
      <c r="F438" s="245"/>
      <c r="G438" s="88">
        <f t="shared" si="7"/>
        <v>0</v>
      </c>
    </row>
    <row r="439" spans="1:7" s="23" customFormat="1" ht="32.1" customHeight="1">
      <c r="A439" s="37"/>
      <c r="B439" s="86"/>
      <c r="C439" s="87"/>
      <c r="D439" s="87"/>
      <c r="E439" s="87"/>
      <c r="F439" s="245"/>
      <c r="G439" s="88">
        <f t="shared" si="7"/>
        <v>0</v>
      </c>
    </row>
    <row r="440" spans="1:7" s="23" customFormat="1" ht="32.1" customHeight="1">
      <c r="A440" s="37"/>
      <c r="B440" s="86"/>
      <c r="C440" s="87"/>
      <c r="D440" s="87"/>
      <c r="E440" s="87"/>
      <c r="F440" s="245"/>
      <c r="G440" s="88">
        <f t="shared" si="7"/>
        <v>0</v>
      </c>
    </row>
    <row r="441" spans="1:7" s="23" customFormat="1" ht="32.1" customHeight="1">
      <c r="A441" s="37"/>
      <c r="B441" s="86"/>
      <c r="C441" s="87"/>
      <c r="D441" s="87"/>
      <c r="E441" s="87"/>
      <c r="F441" s="245"/>
      <c r="G441" s="88">
        <f t="shared" si="7"/>
        <v>0</v>
      </c>
    </row>
    <row r="442" spans="1:7" s="23" customFormat="1" ht="32.1" customHeight="1">
      <c r="A442" s="37"/>
      <c r="B442" s="86"/>
      <c r="C442" s="87"/>
      <c r="D442" s="87"/>
      <c r="E442" s="87"/>
      <c r="F442" s="245"/>
      <c r="G442" s="88">
        <f t="shared" si="7"/>
        <v>0</v>
      </c>
    </row>
    <row r="443" spans="1:7" s="23" customFormat="1" ht="32.1" customHeight="1">
      <c r="A443" s="37"/>
      <c r="B443" s="86"/>
      <c r="C443" s="87"/>
      <c r="D443" s="87"/>
      <c r="E443" s="87"/>
      <c r="F443" s="245"/>
      <c r="G443" s="88">
        <f t="shared" si="7"/>
        <v>0</v>
      </c>
    </row>
    <row r="444" spans="1:7" s="23" customFormat="1" ht="32.1" customHeight="1">
      <c r="A444" s="37"/>
      <c r="B444" s="86"/>
      <c r="C444" s="87"/>
      <c r="D444" s="87"/>
      <c r="E444" s="87"/>
      <c r="F444" s="245"/>
      <c r="G444" s="88">
        <f t="shared" si="7"/>
        <v>0</v>
      </c>
    </row>
    <row r="445" spans="1:7" s="23" customFormat="1" ht="32.1" customHeight="1">
      <c r="A445" s="37"/>
      <c r="B445" s="86"/>
      <c r="C445" s="87"/>
      <c r="D445" s="87"/>
      <c r="E445" s="87"/>
      <c r="F445" s="245"/>
      <c r="G445" s="88">
        <f t="shared" si="7"/>
        <v>0</v>
      </c>
    </row>
    <row r="446" spans="1:7" s="23" customFormat="1" ht="32.1" customHeight="1">
      <c r="A446" s="37"/>
      <c r="B446" s="86"/>
      <c r="C446" s="87"/>
      <c r="D446" s="87"/>
      <c r="E446" s="87"/>
      <c r="F446" s="245"/>
      <c r="G446" s="88">
        <f t="shared" si="7"/>
        <v>0</v>
      </c>
    </row>
    <row r="447" spans="1:7" s="23" customFormat="1" ht="32.1" customHeight="1">
      <c r="A447" s="37"/>
      <c r="B447" s="86"/>
      <c r="C447" s="87"/>
      <c r="D447" s="87"/>
      <c r="E447" s="87"/>
      <c r="F447" s="245"/>
      <c r="G447" s="88">
        <f t="shared" si="7"/>
        <v>0</v>
      </c>
    </row>
    <row r="448" spans="1:7" s="23" customFormat="1" ht="32.1" customHeight="1">
      <c r="A448" s="37"/>
      <c r="B448" s="86"/>
      <c r="C448" s="87"/>
      <c r="D448" s="87"/>
      <c r="E448" s="87"/>
      <c r="F448" s="245"/>
      <c r="G448" s="88">
        <f t="shared" si="7"/>
        <v>0</v>
      </c>
    </row>
    <row r="449" spans="1:7" s="23" customFormat="1" ht="32.1" customHeight="1">
      <c r="A449" s="37"/>
      <c r="B449" s="86"/>
      <c r="C449" s="87"/>
      <c r="D449" s="87"/>
      <c r="E449" s="87"/>
      <c r="F449" s="245"/>
      <c r="G449" s="88">
        <f t="shared" si="7"/>
        <v>0</v>
      </c>
    </row>
    <row r="450" spans="1:7" s="23" customFormat="1" ht="32.1" customHeight="1">
      <c r="A450" s="37"/>
      <c r="B450" s="86"/>
      <c r="C450" s="87"/>
      <c r="D450" s="87"/>
      <c r="E450" s="87"/>
      <c r="F450" s="245"/>
      <c r="G450" s="88">
        <f t="shared" si="7"/>
        <v>0</v>
      </c>
    </row>
    <row r="451" spans="1:7" s="23" customFormat="1" ht="32.1" customHeight="1">
      <c r="A451" s="37"/>
      <c r="B451" s="86"/>
      <c r="C451" s="87"/>
      <c r="D451" s="87"/>
      <c r="E451" s="87"/>
      <c r="F451" s="245"/>
      <c r="G451" s="88">
        <f t="shared" si="7"/>
        <v>0</v>
      </c>
    </row>
    <row r="452" spans="1:7" s="23" customFormat="1" ht="32.1" customHeight="1">
      <c r="A452" s="37"/>
      <c r="B452" s="86"/>
      <c r="C452" s="87"/>
      <c r="D452" s="87"/>
      <c r="E452" s="87"/>
      <c r="F452" s="245"/>
      <c r="G452" s="88">
        <f t="shared" si="7"/>
        <v>0</v>
      </c>
    </row>
    <row r="453" spans="1:7" s="23" customFormat="1" ht="32.1" customHeight="1">
      <c r="A453" s="37"/>
      <c r="B453" s="86"/>
      <c r="C453" s="87"/>
      <c r="D453" s="87"/>
      <c r="E453" s="87"/>
      <c r="F453" s="245"/>
      <c r="G453" s="88">
        <f t="shared" si="7"/>
        <v>0</v>
      </c>
    </row>
    <row r="454" spans="1:7" s="23" customFormat="1" ht="32.1" customHeight="1">
      <c r="A454" s="37"/>
      <c r="B454" s="86"/>
      <c r="C454" s="87"/>
      <c r="D454" s="87"/>
      <c r="E454" s="87"/>
      <c r="F454" s="245"/>
      <c r="G454" s="88">
        <f t="shared" si="7"/>
        <v>0</v>
      </c>
    </row>
    <row r="455" spans="1:7" s="23" customFormat="1" ht="32.1" customHeight="1">
      <c r="A455" s="37"/>
      <c r="B455" s="86"/>
      <c r="C455" s="87"/>
      <c r="D455" s="87"/>
      <c r="E455" s="87"/>
      <c r="F455" s="245"/>
      <c r="G455" s="88">
        <f t="shared" si="7"/>
        <v>0</v>
      </c>
    </row>
    <row r="456" spans="1:7" s="23" customFormat="1" ht="32.1" customHeight="1">
      <c r="A456" s="37"/>
      <c r="B456" s="86"/>
      <c r="C456" s="87"/>
      <c r="D456" s="87"/>
      <c r="E456" s="87"/>
      <c r="F456" s="245"/>
      <c r="G456" s="88">
        <f t="shared" si="7"/>
        <v>0</v>
      </c>
    </row>
    <row r="457" spans="1:7" s="23" customFormat="1" ht="32.1" customHeight="1">
      <c r="A457" s="37"/>
      <c r="B457" s="86"/>
      <c r="C457" s="87"/>
      <c r="D457" s="87"/>
      <c r="E457" s="87"/>
      <c r="F457" s="245"/>
      <c r="G457" s="88">
        <f t="shared" si="7"/>
        <v>0</v>
      </c>
    </row>
    <row r="458" spans="1:7" s="23" customFormat="1" ht="32.1" customHeight="1">
      <c r="A458" s="37"/>
      <c r="B458" s="86"/>
      <c r="C458" s="87"/>
      <c r="D458" s="87"/>
      <c r="E458" s="87"/>
      <c r="F458" s="245"/>
      <c r="G458" s="88">
        <f t="shared" si="7"/>
        <v>0</v>
      </c>
    </row>
    <row r="459" spans="1:7" s="23" customFormat="1" ht="32.1" customHeight="1">
      <c r="A459" s="37"/>
      <c r="B459" s="86"/>
      <c r="C459" s="87"/>
      <c r="D459" s="87"/>
      <c r="E459" s="87"/>
      <c r="F459" s="245"/>
      <c r="G459" s="88">
        <f t="shared" si="7"/>
        <v>0</v>
      </c>
    </row>
    <row r="460" spans="1:7" s="23" customFormat="1" ht="32.1" customHeight="1">
      <c r="A460" s="37"/>
      <c r="B460" s="86"/>
      <c r="C460" s="87"/>
      <c r="D460" s="87"/>
      <c r="E460" s="87"/>
      <c r="F460" s="245"/>
      <c r="G460" s="88">
        <f t="shared" si="7"/>
        <v>0</v>
      </c>
    </row>
    <row r="461" spans="1:7" s="23" customFormat="1" ht="32.1" customHeight="1">
      <c r="A461" s="37"/>
      <c r="B461" s="86"/>
      <c r="C461" s="87"/>
      <c r="D461" s="87"/>
      <c r="E461" s="87"/>
      <c r="F461" s="245"/>
      <c r="G461" s="88">
        <f t="shared" si="7"/>
        <v>0</v>
      </c>
    </row>
    <row r="462" spans="1:7" s="23" customFormat="1" ht="32.1" customHeight="1">
      <c r="A462" s="37"/>
      <c r="B462" s="86"/>
      <c r="C462" s="87"/>
      <c r="D462" s="87"/>
      <c r="E462" s="87"/>
      <c r="F462" s="245"/>
      <c r="G462" s="88">
        <f t="shared" si="7"/>
        <v>0</v>
      </c>
    </row>
    <row r="463" spans="1:7" s="23" customFormat="1" ht="32.1" customHeight="1">
      <c r="A463" s="37"/>
      <c r="B463" s="86"/>
      <c r="C463" s="87"/>
      <c r="D463" s="87"/>
      <c r="E463" s="87"/>
      <c r="F463" s="245"/>
      <c r="G463" s="88">
        <f t="shared" si="7"/>
        <v>0</v>
      </c>
    </row>
    <row r="464" spans="1:7" s="23" customFormat="1" ht="32.1" customHeight="1">
      <c r="A464" s="37"/>
      <c r="B464" s="86"/>
      <c r="C464" s="87"/>
      <c r="D464" s="87"/>
      <c r="E464" s="87"/>
      <c r="F464" s="245"/>
      <c r="G464" s="88">
        <f t="shared" si="7"/>
        <v>0</v>
      </c>
    </row>
    <row r="465" spans="1:7" s="23" customFormat="1" ht="32.1" customHeight="1">
      <c r="A465" s="37"/>
      <c r="B465" s="86"/>
      <c r="C465" s="87"/>
      <c r="D465" s="87"/>
      <c r="E465" s="87"/>
      <c r="F465" s="245"/>
      <c r="G465" s="88">
        <f t="shared" si="7"/>
        <v>0</v>
      </c>
    </row>
    <row r="466" spans="1:7" s="23" customFormat="1" ht="32.1" customHeight="1">
      <c r="A466" s="37"/>
      <c r="B466" s="86"/>
      <c r="C466" s="87"/>
      <c r="D466" s="87"/>
      <c r="E466" s="87"/>
      <c r="F466" s="245"/>
      <c r="G466" s="88">
        <f t="shared" si="7"/>
        <v>0</v>
      </c>
    </row>
    <row r="467" spans="1:7" s="23" customFormat="1" ht="32.1" customHeight="1">
      <c r="A467" s="37"/>
      <c r="B467" s="86"/>
      <c r="C467" s="87"/>
      <c r="D467" s="87"/>
      <c r="E467" s="87"/>
      <c r="F467" s="245"/>
      <c r="G467" s="88">
        <f t="shared" si="7"/>
        <v>0</v>
      </c>
    </row>
    <row r="468" spans="1:7" s="23" customFormat="1" ht="32.1" customHeight="1">
      <c r="A468" s="37"/>
      <c r="B468" s="86"/>
      <c r="C468" s="87"/>
      <c r="D468" s="87"/>
      <c r="E468" s="87"/>
      <c r="F468" s="245"/>
      <c r="G468" s="88">
        <f t="shared" si="7"/>
        <v>0</v>
      </c>
    </row>
    <row r="469" spans="1:7" s="23" customFormat="1" ht="32.1" customHeight="1">
      <c r="A469" s="37"/>
      <c r="B469" s="86"/>
      <c r="C469" s="87"/>
      <c r="D469" s="87"/>
      <c r="E469" s="87"/>
      <c r="F469" s="245"/>
      <c r="G469" s="88">
        <f t="shared" ref="G469:G532" si="8">C469-D469+(E469+F469)</f>
        <v>0</v>
      </c>
    </row>
    <row r="470" spans="1:7" s="23" customFormat="1" ht="32.1" customHeight="1">
      <c r="A470" s="37"/>
      <c r="B470" s="86"/>
      <c r="C470" s="87"/>
      <c r="D470" s="87"/>
      <c r="E470" s="87"/>
      <c r="F470" s="245"/>
      <c r="G470" s="88">
        <f t="shared" si="8"/>
        <v>0</v>
      </c>
    </row>
    <row r="471" spans="1:7" s="23" customFormat="1" ht="32.1" customHeight="1">
      <c r="A471" s="37"/>
      <c r="B471" s="86"/>
      <c r="C471" s="87"/>
      <c r="D471" s="87"/>
      <c r="E471" s="87"/>
      <c r="F471" s="245"/>
      <c r="G471" s="88">
        <f t="shared" si="8"/>
        <v>0</v>
      </c>
    </row>
    <row r="472" spans="1:7" s="23" customFormat="1" ht="32.1" customHeight="1">
      <c r="A472" s="37"/>
      <c r="B472" s="86"/>
      <c r="C472" s="87"/>
      <c r="D472" s="87"/>
      <c r="E472" s="87"/>
      <c r="F472" s="245"/>
      <c r="G472" s="88">
        <f t="shared" si="8"/>
        <v>0</v>
      </c>
    </row>
    <row r="473" spans="1:7" s="23" customFormat="1" ht="32.1" customHeight="1">
      <c r="A473" s="37"/>
      <c r="B473" s="86"/>
      <c r="C473" s="87"/>
      <c r="D473" s="87"/>
      <c r="E473" s="87"/>
      <c r="F473" s="245"/>
      <c r="G473" s="88">
        <f t="shared" si="8"/>
        <v>0</v>
      </c>
    </row>
    <row r="474" spans="1:7" s="23" customFormat="1" ht="32.1" customHeight="1">
      <c r="A474" s="37"/>
      <c r="B474" s="86"/>
      <c r="C474" s="87"/>
      <c r="D474" s="87"/>
      <c r="E474" s="87"/>
      <c r="F474" s="245"/>
      <c r="G474" s="88">
        <f t="shared" si="8"/>
        <v>0</v>
      </c>
    </row>
    <row r="475" spans="1:7" s="23" customFormat="1" ht="32.1" customHeight="1">
      <c r="A475" s="37"/>
      <c r="B475" s="86"/>
      <c r="C475" s="87"/>
      <c r="D475" s="87"/>
      <c r="E475" s="87"/>
      <c r="F475" s="245"/>
      <c r="G475" s="88">
        <f t="shared" si="8"/>
        <v>0</v>
      </c>
    </row>
    <row r="476" spans="1:7" s="23" customFormat="1" ht="32.1" customHeight="1">
      <c r="A476" s="37"/>
      <c r="B476" s="86"/>
      <c r="C476" s="87"/>
      <c r="D476" s="87"/>
      <c r="E476" s="87"/>
      <c r="F476" s="245"/>
      <c r="G476" s="88">
        <f t="shared" si="8"/>
        <v>0</v>
      </c>
    </row>
    <row r="477" spans="1:7" s="23" customFormat="1" ht="32.1" customHeight="1">
      <c r="A477" s="37"/>
      <c r="B477" s="86"/>
      <c r="C477" s="87"/>
      <c r="D477" s="87"/>
      <c r="E477" s="87"/>
      <c r="F477" s="245"/>
      <c r="G477" s="88">
        <f t="shared" si="8"/>
        <v>0</v>
      </c>
    </row>
    <row r="478" spans="1:7" s="23" customFormat="1" ht="32.1" customHeight="1">
      <c r="A478" s="37"/>
      <c r="B478" s="86"/>
      <c r="C478" s="87"/>
      <c r="D478" s="87"/>
      <c r="E478" s="87"/>
      <c r="F478" s="245"/>
      <c r="G478" s="88">
        <f t="shared" si="8"/>
        <v>0</v>
      </c>
    </row>
    <row r="479" spans="1:7" s="23" customFormat="1" ht="32.1" customHeight="1">
      <c r="A479" s="37"/>
      <c r="B479" s="86"/>
      <c r="C479" s="87"/>
      <c r="D479" s="87"/>
      <c r="E479" s="87"/>
      <c r="F479" s="245"/>
      <c r="G479" s="88">
        <f t="shared" si="8"/>
        <v>0</v>
      </c>
    </row>
    <row r="480" spans="1:7" s="23" customFormat="1" ht="32.1" customHeight="1">
      <c r="A480" s="37"/>
      <c r="B480" s="86"/>
      <c r="C480" s="87"/>
      <c r="D480" s="87"/>
      <c r="E480" s="87"/>
      <c r="F480" s="245"/>
      <c r="G480" s="88">
        <f t="shared" si="8"/>
        <v>0</v>
      </c>
    </row>
    <row r="481" spans="1:7" s="23" customFormat="1" ht="32.1" customHeight="1">
      <c r="A481" s="37"/>
      <c r="B481" s="86"/>
      <c r="C481" s="87"/>
      <c r="D481" s="87"/>
      <c r="E481" s="87"/>
      <c r="F481" s="245"/>
      <c r="G481" s="88">
        <f t="shared" si="8"/>
        <v>0</v>
      </c>
    </row>
    <row r="482" spans="1:7" s="23" customFormat="1" ht="32.1" customHeight="1">
      <c r="A482" s="37"/>
      <c r="B482" s="86"/>
      <c r="C482" s="87"/>
      <c r="D482" s="87"/>
      <c r="E482" s="87"/>
      <c r="F482" s="245"/>
      <c r="G482" s="88">
        <f t="shared" si="8"/>
        <v>0</v>
      </c>
    </row>
    <row r="483" spans="1:7" s="23" customFormat="1" ht="32.1" customHeight="1">
      <c r="A483" s="37"/>
      <c r="B483" s="86"/>
      <c r="C483" s="87"/>
      <c r="D483" s="87"/>
      <c r="E483" s="87"/>
      <c r="F483" s="245"/>
      <c r="G483" s="88">
        <f t="shared" si="8"/>
        <v>0</v>
      </c>
    </row>
    <row r="484" spans="1:7" s="23" customFormat="1" ht="32.1" customHeight="1">
      <c r="A484" s="37"/>
      <c r="B484" s="86"/>
      <c r="C484" s="87"/>
      <c r="D484" s="87"/>
      <c r="E484" s="87"/>
      <c r="F484" s="245"/>
      <c r="G484" s="88">
        <f t="shared" si="8"/>
        <v>0</v>
      </c>
    </row>
    <row r="485" spans="1:7" s="23" customFormat="1" ht="32.1" customHeight="1">
      <c r="A485" s="37"/>
      <c r="B485" s="86"/>
      <c r="C485" s="87"/>
      <c r="D485" s="87"/>
      <c r="E485" s="87"/>
      <c r="F485" s="245"/>
      <c r="G485" s="88">
        <f t="shared" si="8"/>
        <v>0</v>
      </c>
    </row>
    <row r="486" spans="1:7" s="23" customFormat="1" ht="32.1" customHeight="1">
      <c r="A486" s="37"/>
      <c r="B486" s="86"/>
      <c r="C486" s="87"/>
      <c r="D486" s="87"/>
      <c r="E486" s="87"/>
      <c r="F486" s="245"/>
      <c r="G486" s="88">
        <f t="shared" si="8"/>
        <v>0</v>
      </c>
    </row>
    <row r="487" spans="1:7" s="23" customFormat="1" ht="32.1" customHeight="1">
      <c r="A487" s="37"/>
      <c r="B487" s="86"/>
      <c r="C487" s="87"/>
      <c r="D487" s="87"/>
      <c r="E487" s="87"/>
      <c r="F487" s="245"/>
      <c r="G487" s="88">
        <f t="shared" si="8"/>
        <v>0</v>
      </c>
    </row>
    <row r="488" spans="1:7" s="23" customFormat="1" ht="32.1" customHeight="1">
      <c r="A488" s="37"/>
      <c r="B488" s="86"/>
      <c r="C488" s="87"/>
      <c r="D488" s="87"/>
      <c r="E488" s="87"/>
      <c r="F488" s="245"/>
      <c r="G488" s="88">
        <f t="shared" si="8"/>
        <v>0</v>
      </c>
    </row>
    <row r="489" spans="1:7" s="23" customFormat="1" ht="32.1" customHeight="1">
      <c r="A489" s="37"/>
      <c r="B489" s="86"/>
      <c r="C489" s="87"/>
      <c r="D489" s="87"/>
      <c r="E489" s="87"/>
      <c r="F489" s="245"/>
      <c r="G489" s="88">
        <f t="shared" si="8"/>
        <v>0</v>
      </c>
    </row>
    <row r="490" spans="1:7" s="23" customFormat="1" ht="32.1" customHeight="1">
      <c r="A490" s="37"/>
      <c r="B490" s="86"/>
      <c r="C490" s="87"/>
      <c r="D490" s="87"/>
      <c r="E490" s="87"/>
      <c r="F490" s="245"/>
      <c r="G490" s="88">
        <f t="shared" si="8"/>
        <v>0</v>
      </c>
    </row>
    <row r="491" spans="1:7" s="23" customFormat="1" ht="32.1" customHeight="1">
      <c r="A491" s="37"/>
      <c r="B491" s="86"/>
      <c r="C491" s="87"/>
      <c r="D491" s="87"/>
      <c r="E491" s="87"/>
      <c r="F491" s="245"/>
      <c r="G491" s="88">
        <f t="shared" si="8"/>
        <v>0</v>
      </c>
    </row>
    <row r="492" spans="1:7" s="23" customFormat="1" ht="32.1" customHeight="1">
      <c r="A492" s="37"/>
      <c r="B492" s="86"/>
      <c r="C492" s="87"/>
      <c r="D492" s="87"/>
      <c r="E492" s="87"/>
      <c r="F492" s="245"/>
      <c r="G492" s="88">
        <f t="shared" si="8"/>
        <v>0</v>
      </c>
    </row>
    <row r="493" spans="1:7" s="23" customFormat="1" ht="32.1" customHeight="1">
      <c r="A493" s="37"/>
      <c r="B493" s="86"/>
      <c r="C493" s="87"/>
      <c r="D493" s="87"/>
      <c r="E493" s="87"/>
      <c r="F493" s="245"/>
      <c r="G493" s="88">
        <f t="shared" si="8"/>
        <v>0</v>
      </c>
    </row>
    <row r="494" spans="1:7" s="23" customFormat="1" ht="32.1" customHeight="1">
      <c r="A494" s="37"/>
      <c r="B494" s="86"/>
      <c r="C494" s="87"/>
      <c r="D494" s="87"/>
      <c r="E494" s="87"/>
      <c r="F494" s="245"/>
      <c r="G494" s="88">
        <f t="shared" si="8"/>
        <v>0</v>
      </c>
    </row>
    <row r="495" spans="1:7" s="23" customFormat="1" ht="32.1" customHeight="1">
      <c r="A495" s="37"/>
      <c r="B495" s="86"/>
      <c r="C495" s="87"/>
      <c r="D495" s="87"/>
      <c r="E495" s="87"/>
      <c r="F495" s="245"/>
      <c r="G495" s="88">
        <f t="shared" si="8"/>
        <v>0</v>
      </c>
    </row>
    <row r="496" spans="1:7" s="23" customFormat="1" ht="32.1" customHeight="1">
      <c r="A496" s="37"/>
      <c r="B496" s="86"/>
      <c r="C496" s="87"/>
      <c r="D496" s="87"/>
      <c r="E496" s="87"/>
      <c r="F496" s="245"/>
      <c r="G496" s="88">
        <f t="shared" si="8"/>
        <v>0</v>
      </c>
    </row>
    <row r="497" spans="1:7" s="23" customFormat="1" ht="32.1" customHeight="1">
      <c r="A497" s="37"/>
      <c r="B497" s="86"/>
      <c r="C497" s="87"/>
      <c r="D497" s="87"/>
      <c r="E497" s="87"/>
      <c r="F497" s="245"/>
      <c r="G497" s="88">
        <f t="shared" si="8"/>
        <v>0</v>
      </c>
    </row>
    <row r="498" spans="1:7" s="23" customFormat="1" ht="32.1" customHeight="1">
      <c r="A498" s="37"/>
      <c r="B498" s="86"/>
      <c r="C498" s="87"/>
      <c r="D498" s="87"/>
      <c r="E498" s="87"/>
      <c r="F498" s="245"/>
      <c r="G498" s="88">
        <f t="shared" si="8"/>
        <v>0</v>
      </c>
    </row>
    <row r="499" spans="1:7" s="23" customFormat="1" ht="32.1" customHeight="1">
      <c r="A499" s="37"/>
      <c r="B499" s="86"/>
      <c r="C499" s="87"/>
      <c r="D499" s="87"/>
      <c r="E499" s="87"/>
      <c r="F499" s="245"/>
      <c r="G499" s="88">
        <f t="shared" si="8"/>
        <v>0</v>
      </c>
    </row>
    <row r="500" spans="1:7" s="23" customFormat="1" ht="32.1" customHeight="1">
      <c r="A500" s="37"/>
      <c r="B500" s="86"/>
      <c r="C500" s="87"/>
      <c r="D500" s="87"/>
      <c r="E500" s="87"/>
      <c r="F500" s="245"/>
      <c r="G500" s="88">
        <f t="shared" si="8"/>
        <v>0</v>
      </c>
    </row>
    <row r="501" spans="1:7" s="23" customFormat="1" ht="32.1" customHeight="1">
      <c r="A501" s="37"/>
      <c r="B501" s="86"/>
      <c r="C501" s="87"/>
      <c r="D501" s="87"/>
      <c r="E501" s="87"/>
      <c r="F501" s="245"/>
      <c r="G501" s="88">
        <f t="shared" si="8"/>
        <v>0</v>
      </c>
    </row>
    <row r="502" spans="1:7" s="23" customFormat="1" ht="32.1" customHeight="1">
      <c r="A502" s="37"/>
      <c r="B502" s="86"/>
      <c r="C502" s="87"/>
      <c r="D502" s="87"/>
      <c r="E502" s="87"/>
      <c r="F502" s="245"/>
      <c r="G502" s="88">
        <f t="shared" si="8"/>
        <v>0</v>
      </c>
    </row>
    <row r="503" spans="1:7" s="23" customFormat="1" ht="32.1" customHeight="1">
      <c r="A503" s="37"/>
      <c r="B503" s="86"/>
      <c r="C503" s="87"/>
      <c r="D503" s="87"/>
      <c r="E503" s="87"/>
      <c r="F503" s="245"/>
      <c r="G503" s="88">
        <f t="shared" si="8"/>
        <v>0</v>
      </c>
    </row>
    <row r="504" spans="1:7" s="23" customFormat="1" ht="32.1" customHeight="1">
      <c r="A504" s="37"/>
      <c r="B504" s="86"/>
      <c r="C504" s="87"/>
      <c r="D504" s="87"/>
      <c r="E504" s="87"/>
      <c r="F504" s="245"/>
      <c r="G504" s="88">
        <f t="shared" si="8"/>
        <v>0</v>
      </c>
    </row>
    <row r="505" spans="1:7" s="23" customFormat="1" ht="32.1" customHeight="1">
      <c r="A505" s="37"/>
      <c r="B505" s="86"/>
      <c r="C505" s="87"/>
      <c r="D505" s="87"/>
      <c r="E505" s="87"/>
      <c r="F505" s="245"/>
      <c r="G505" s="88">
        <f t="shared" si="8"/>
        <v>0</v>
      </c>
    </row>
    <row r="506" spans="1:7" s="23" customFormat="1" ht="32.1" customHeight="1">
      <c r="A506" s="37"/>
      <c r="B506" s="86"/>
      <c r="C506" s="87"/>
      <c r="D506" s="87"/>
      <c r="E506" s="87"/>
      <c r="F506" s="245"/>
      <c r="G506" s="88">
        <f t="shared" si="8"/>
        <v>0</v>
      </c>
    </row>
    <row r="507" spans="1:7" s="23" customFormat="1" ht="32.1" customHeight="1">
      <c r="A507" s="37"/>
      <c r="B507" s="86"/>
      <c r="C507" s="87"/>
      <c r="D507" s="87"/>
      <c r="E507" s="87"/>
      <c r="F507" s="245"/>
      <c r="G507" s="88">
        <f t="shared" si="8"/>
        <v>0</v>
      </c>
    </row>
    <row r="508" spans="1:7" s="23" customFormat="1" ht="32.1" customHeight="1">
      <c r="A508" s="37"/>
      <c r="B508" s="86"/>
      <c r="C508" s="87"/>
      <c r="D508" s="87"/>
      <c r="E508" s="87"/>
      <c r="F508" s="245"/>
      <c r="G508" s="88">
        <f t="shared" si="8"/>
        <v>0</v>
      </c>
    </row>
    <row r="509" spans="1:7" s="23" customFormat="1" ht="32.1" customHeight="1">
      <c r="A509" s="37"/>
      <c r="B509" s="86"/>
      <c r="C509" s="87"/>
      <c r="D509" s="87"/>
      <c r="E509" s="87"/>
      <c r="F509" s="245"/>
      <c r="G509" s="88">
        <f t="shared" si="8"/>
        <v>0</v>
      </c>
    </row>
    <row r="510" spans="1:7" s="23" customFormat="1" ht="32.1" customHeight="1">
      <c r="A510" s="37"/>
      <c r="B510" s="86"/>
      <c r="C510" s="87"/>
      <c r="D510" s="87"/>
      <c r="E510" s="87"/>
      <c r="F510" s="245"/>
      <c r="G510" s="88">
        <f t="shared" si="8"/>
        <v>0</v>
      </c>
    </row>
    <row r="511" spans="1:7" s="23" customFormat="1" ht="32.1" customHeight="1">
      <c r="A511" s="37"/>
      <c r="B511" s="86"/>
      <c r="C511" s="87"/>
      <c r="D511" s="87"/>
      <c r="E511" s="87"/>
      <c r="F511" s="245"/>
      <c r="G511" s="88">
        <f t="shared" si="8"/>
        <v>0</v>
      </c>
    </row>
    <row r="512" spans="1:7" s="23" customFormat="1" ht="32.1" customHeight="1">
      <c r="A512" s="37"/>
      <c r="B512" s="86"/>
      <c r="C512" s="87"/>
      <c r="D512" s="87"/>
      <c r="E512" s="87"/>
      <c r="F512" s="245"/>
      <c r="G512" s="88">
        <f t="shared" si="8"/>
        <v>0</v>
      </c>
    </row>
    <row r="513" spans="1:7" s="23" customFormat="1" ht="32.1" customHeight="1">
      <c r="A513" s="37"/>
      <c r="B513" s="86"/>
      <c r="C513" s="87"/>
      <c r="D513" s="87"/>
      <c r="E513" s="87"/>
      <c r="F513" s="245"/>
      <c r="G513" s="88">
        <f t="shared" si="8"/>
        <v>0</v>
      </c>
    </row>
    <row r="514" spans="1:7" s="23" customFormat="1" ht="32.1" customHeight="1">
      <c r="A514" s="37"/>
      <c r="B514" s="86"/>
      <c r="C514" s="87"/>
      <c r="D514" s="87"/>
      <c r="E514" s="87"/>
      <c r="F514" s="245"/>
      <c r="G514" s="88">
        <f t="shared" si="8"/>
        <v>0</v>
      </c>
    </row>
    <row r="515" spans="1:7" s="23" customFormat="1" ht="32.1" customHeight="1">
      <c r="A515" s="37"/>
      <c r="B515" s="86"/>
      <c r="C515" s="87"/>
      <c r="D515" s="87"/>
      <c r="E515" s="87"/>
      <c r="F515" s="245"/>
      <c r="G515" s="88">
        <f t="shared" si="8"/>
        <v>0</v>
      </c>
    </row>
    <row r="516" spans="1:7" s="23" customFormat="1" ht="32.1" customHeight="1">
      <c r="A516" s="37"/>
      <c r="B516" s="86"/>
      <c r="C516" s="87"/>
      <c r="D516" s="87"/>
      <c r="E516" s="87"/>
      <c r="F516" s="245"/>
      <c r="G516" s="88">
        <f t="shared" si="8"/>
        <v>0</v>
      </c>
    </row>
    <row r="517" spans="1:7" s="23" customFormat="1" ht="32.1" customHeight="1">
      <c r="A517" s="37"/>
      <c r="B517" s="86"/>
      <c r="C517" s="87"/>
      <c r="D517" s="87"/>
      <c r="E517" s="87"/>
      <c r="F517" s="245"/>
      <c r="G517" s="88">
        <f t="shared" si="8"/>
        <v>0</v>
      </c>
    </row>
    <row r="518" spans="1:7" s="23" customFormat="1" ht="32.1" customHeight="1">
      <c r="A518" s="37"/>
      <c r="B518" s="86"/>
      <c r="C518" s="87"/>
      <c r="D518" s="87"/>
      <c r="E518" s="87"/>
      <c r="F518" s="245"/>
      <c r="G518" s="88">
        <f t="shared" si="8"/>
        <v>0</v>
      </c>
    </row>
    <row r="519" spans="1:7" s="23" customFormat="1" ht="32.1" customHeight="1">
      <c r="A519" s="37"/>
      <c r="B519" s="86"/>
      <c r="C519" s="87"/>
      <c r="D519" s="87"/>
      <c r="E519" s="87"/>
      <c r="F519" s="245"/>
      <c r="G519" s="88">
        <f t="shared" si="8"/>
        <v>0</v>
      </c>
    </row>
    <row r="520" spans="1:7" s="23" customFormat="1" ht="32.1" customHeight="1">
      <c r="A520" s="37"/>
      <c r="B520" s="86"/>
      <c r="C520" s="87"/>
      <c r="D520" s="87"/>
      <c r="E520" s="87"/>
      <c r="F520" s="245"/>
      <c r="G520" s="88">
        <f t="shared" si="8"/>
        <v>0</v>
      </c>
    </row>
    <row r="521" spans="1:7" s="23" customFormat="1" ht="32.1" customHeight="1">
      <c r="A521" s="37"/>
      <c r="B521" s="86"/>
      <c r="C521" s="87"/>
      <c r="D521" s="87"/>
      <c r="E521" s="87"/>
      <c r="F521" s="245"/>
      <c r="G521" s="88">
        <f t="shared" si="8"/>
        <v>0</v>
      </c>
    </row>
    <row r="522" spans="1:7" s="23" customFormat="1" ht="32.1" customHeight="1">
      <c r="A522" s="37"/>
      <c r="B522" s="86"/>
      <c r="C522" s="87"/>
      <c r="D522" s="87"/>
      <c r="E522" s="87"/>
      <c r="F522" s="245"/>
      <c r="G522" s="88">
        <f t="shared" si="8"/>
        <v>0</v>
      </c>
    </row>
    <row r="523" spans="1:7" s="23" customFormat="1" ht="32.1" customHeight="1">
      <c r="A523" s="37"/>
      <c r="B523" s="86"/>
      <c r="C523" s="87"/>
      <c r="D523" s="87"/>
      <c r="E523" s="87"/>
      <c r="F523" s="245"/>
      <c r="G523" s="88">
        <f t="shared" si="8"/>
        <v>0</v>
      </c>
    </row>
    <row r="524" spans="1:7" s="23" customFormat="1" ht="32.1" customHeight="1">
      <c r="A524" s="37"/>
      <c r="B524" s="86"/>
      <c r="C524" s="87"/>
      <c r="D524" s="87"/>
      <c r="E524" s="87"/>
      <c r="F524" s="245"/>
      <c r="G524" s="88">
        <f t="shared" si="8"/>
        <v>0</v>
      </c>
    </row>
    <row r="525" spans="1:7" s="23" customFormat="1" ht="32.1" customHeight="1">
      <c r="A525" s="37"/>
      <c r="B525" s="86"/>
      <c r="C525" s="87"/>
      <c r="D525" s="87"/>
      <c r="E525" s="87"/>
      <c r="F525" s="245"/>
      <c r="G525" s="88">
        <f t="shared" si="8"/>
        <v>0</v>
      </c>
    </row>
    <row r="526" spans="1:7" s="23" customFormat="1" ht="32.1" customHeight="1">
      <c r="A526" s="37"/>
      <c r="B526" s="86"/>
      <c r="C526" s="87"/>
      <c r="D526" s="87"/>
      <c r="E526" s="87"/>
      <c r="F526" s="245"/>
      <c r="G526" s="88">
        <f t="shared" si="8"/>
        <v>0</v>
      </c>
    </row>
    <row r="527" spans="1:7" s="23" customFormat="1" ht="32.1" customHeight="1">
      <c r="A527" s="37"/>
      <c r="B527" s="86"/>
      <c r="C527" s="87"/>
      <c r="D527" s="87"/>
      <c r="E527" s="87"/>
      <c r="F527" s="245"/>
      <c r="G527" s="88">
        <f t="shared" si="8"/>
        <v>0</v>
      </c>
    </row>
    <row r="528" spans="1:7" s="23" customFormat="1" ht="32.1" customHeight="1">
      <c r="A528" s="37"/>
      <c r="B528" s="86"/>
      <c r="C528" s="87"/>
      <c r="D528" s="87"/>
      <c r="E528" s="87"/>
      <c r="F528" s="245"/>
      <c r="G528" s="88">
        <f t="shared" si="8"/>
        <v>0</v>
      </c>
    </row>
    <row r="529" spans="1:7" s="23" customFormat="1" ht="32.1" customHeight="1">
      <c r="A529" s="37"/>
      <c r="B529" s="86"/>
      <c r="C529" s="87"/>
      <c r="D529" s="87"/>
      <c r="E529" s="87"/>
      <c r="F529" s="245"/>
      <c r="G529" s="88">
        <f t="shared" si="8"/>
        <v>0</v>
      </c>
    </row>
    <row r="530" spans="1:7" s="23" customFormat="1" ht="32.1" customHeight="1">
      <c r="A530" s="37"/>
      <c r="B530" s="86"/>
      <c r="C530" s="87"/>
      <c r="D530" s="87"/>
      <c r="E530" s="87"/>
      <c r="F530" s="245"/>
      <c r="G530" s="88">
        <f t="shared" si="8"/>
        <v>0</v>
      </c>
    </row>
    <row r="531" spans="1:7" s="23" customFormat="1" ht="32.1" customHeight="1">
      <c r="A531" s="37"/>
      <c r="B531" s="86"/>
      <c r="C531" s="87"/>
      <c r="D531" s="87"/>
      <c r="E531" s="87"/>
      <c r="F531" s="245"/>
      <c r="G531" s="88">
        <f t="shared" si="8"/>
        <v>0</v>
      </c>
    </row>
    <row r="532" spans="1:7" s="23" customFormat="1" ht="32.1" customHeight="1">
      <c r="A532" s="37"/>
      <c r="B532" s="86"/>
      <c r="C532" s="87"/>
      <c r="D532" s="87"/>
      <c r="E532" s="87"/>
      <c r="F532" s="245"/>
      <c r="G532" s="88">
        <f t="shared" si="8"/>
        <v>0</v>
      </c>
    </row>
    <row r="533" spans="1:7" s="23" customFormat="1" ht="32.1" customHeight="1">
      <c r="A533" s="37"/>
      <c r="B533" s="86"/>
      <c r="C533" s="87"/>
      <c r="D533" s="87"/>
      <c r="E533" s="87"/>
      <c r="F533" s="245"/>
      <c r="G533" s="88">
        <f t="shared" ref="G533:G596" si="9">C533-D533+(E533+F533)</f>
        <v>0</v>
      </c>
    </row>
    <row r="534" spans="1:7" s="23" customFormat="1" ht="32.1" customHeight="1">
      <c r="A534" s="37"/>
      <c r="B534" s="86"/>
      <c r="C534" s="87"/>
      <c r="D534" s="87"/>
      <c r="E534" s="87"/>
      <c r="F534" s="245"/>
      <c r="G534" s="88">
        <f t="shared" si="9"/>
        <v>0</v>
      </c>
    </row>
    <row r="535" spans="1:7" s="23" customFormat="1" ht="32.1" customHeight="1">
      <c r="A535" s="37"/>
      <c r="B535" s="86"/>
      <c r="C535" s="87"/>
      <c r="D535" s="87"/>
      <c r="E535" s="87"/>
      <c r="F535" s="245"/>
      <c r="G535" s="88">
        <f t="shared" si="9"/>
        <v>0</v>
      </c>
    </row>
    <row r="536" spans="1:7" s="23" customFormat="1" ht="32.1" customHeight="1">
      <c r="A536" s="37"/>
      <c r="B536" s="86"/>
      <c r="C536" s="87"/>
      <c r="D536" s="87"/>
      <c r="E536" s="87"/>
      <c r="F536" s="245"/>
      <c r="G536" s="88">
        <f t="shared" si="9"/>
        <v>0</v>
      </c>
    </row>
    <row r="537" spans="1:7" s="23" customFormat="1" ht="32.1" customHeight="1">
      <c r="A537" s="37"/>
      <c r="B537" s="86"/>
      <c r="C537" s="87"/>
      <c r="D537" s="87"/>
      <c r="E537" s="87"/>
      <c r="F537" s="245"/>
      <c r="G537" s="88">
        <f t="shared" si="9"/>
        <v>0</v>
      </c>
    </row>
    <row r="538" spans="1:7" s="23" customFormat="1" ht="32.1" customHeight="1">
      <c r="A538" s="37"/>
      <c r="B538" s="86"/>
      <c r="C538" s="87"/>
      <c r="D538" s="87"/>
      <c r="E538" s="87"/>
      <c r="F538" s="245"/>
      <c r="G538" s="88">
        <f t="shared" si="9"/>
        <v>0</v>
      </c>
    </row>
    <row r="539" spans="1:7" s="23" customFormat="1" ht="32.1" customHeight="1">
      <c r="A539" s="37"/>
      <c r="B539" s="86"/>
      <c r="C539" s="87"/>
      <c r="D539" s="87"/>
      <c r="E539" s="87"/>
      <c r="F539" s="245"/>
      <c r="G539" s="88">
        <f t="shared" si="9"/>
        <v>0</v>
      </c>
    </row>
    <row r="540" spans="1:7" s="23" customFormat="1" ht="32.1" customHeight="1">
      <c r="A540" s="37"/>
      <c r="B540" s="86"/>
      <c r="C540" s="87"/>
      <c r="D540" s="87"/>
      <c r="E540" s="87"/>
      <c r="F540" s="245"/>
      <c r="G540" s="88">
        <f t="shared" si="9"/>
        <v>0</v>
      </c>
    </row>
    <row r="541" spans="1:7" s="23" customFormat="1" ht="32.1" customHeight="1">
      <c r="A541" s="37"/>
      <c r="B541" s="86"/>
      <c r="C541" s="87"/>
      <c r="D541" s="87"/>
      <c r="E541" s="87"/>
      <c r="F541" s="245"/>
      <c r="G541" s="88">
        <f t="shared" si="9"/>
        <v>0</v>
      </c>
    </row>
    <row r="542" spans="1:7" s="23" customFormat="1" ht="32.1" customHeight="1">
      <c r="A542" s="37"/>
      <c r="B542" s="86"/>
      <c r="C542" s="87"/>
      <c r="D542" s="87"/>
      <c r="E542" s="87"/>
      <c r="F542" s="245"/>
      <c r="G542" s="88">
        <f t="shared" si="9"/>
        <v>0</v>
      </c>
    </row>
    <row r="543" spans="1:7" s="23" customFormat="1" ht="32.1" customHeight="1">
      <c r="A543" s="37"/>
      <c r="B543" s="86"/>
      <c r="C543" s="87"/>
      <c r="D543" s="87"/>
      <c r="E543" s="87"/>
      <c r="F543" s="245"/>
      <c r="G543" s="88">
        <f t="shared" si="9"/>
        <v>0</v>
      </c>
    </row>
    <row r="544" spans="1:7" s="23" customFormat="1" ht="32.1" customHeight="1">
      <c r="A544" s="37"/>
      <c r="B544" s="86"/>
      <c r="C544" s="87"/>
      <c r="D544" s="87"/>
      <c r="E544" s="87"/>
      <c r="F544" s="245"/>
      <c r="G544" s="88">
        <f t="shared" si="9"/>
        <v>0</v>
      </c>
    </row>
    <row r="545" spans="1:7" s="23" customFormat="1" ht="32.1" customHeight="1">
      <c r="A545" s="37"/>
      <c r="B545" s="86"/>
      <c r="C545" s="87"/>
      <c r="D545" s="87"/>
      <c r="E545" s="87"/>
      <c r="F545" s="245"/>
      <c r="G545" s="88">
        <f t="shared" si="9"/>
        <v>0</v>
      </c>
    </row>
    <row r="546" spans="1:7" s="23" customFormat="1" ht="32.1" customHeight="1">
      <c r="A546" s="37"/>
      <c r="B546" s="86"/>
      <c r="C546" s="87"/>
      <c r="D546" s="87"/>
      <c r="E546" s="87"/>
      <c r="F546" s="245"/>
      <c r="G546" s="88">
        <f t="shared" si="9"/>
        <v>0</v>
      </c>
    </row>
    <row r="547" spans="1:7" s="23" customFormat="1" ht="32.1" customHeight="1">
      <c r="A547" s="37"/>
      <c r="B547" s="86"/>
      <c r="C547" s="87"/>
      <c r="D547" s="87"/>
      <c r="E547" s="87"/>
      <c r="F547" s="245"/>
      <c r="G547" s="88">
        <f t="shared" si="9"/>
        <v>0</v>
      </c>
    </row>
    <row r="548" spans="1:7" s="23" customFormat="1" ht="32.1" customHeight="1">
      <c r="A548" s="37"/>
      <c r="B548" s="86"/>
      <c r="C548" s="87"/>
      <c r="D548" s="87"/>
      <c r="E548" s="87"/>
      <c r="F548" s="245"/>
      <c r="G548" s="88">
        <f t="shared" si="9"/>
        <v>0</v>
      </c>
    </row>
    <row r="549" spans="1:7" s="23" customFormat="1" ht="32.1" customHeight="1">
      <c r="A549" s="37"/>
      <c r="B549" s="86"/>
      <c r="C549" s="87"/>
      <c r="D549" s="87"/>
      <c r="E549" s="87"/>
      <c r="F549" s="245"/>
      <c r="G549" s="88">
        <f t="shared" si="9"/>
        <v>0</v>
      </c>
    </row>
    <row r="550" spans="1:7" s="23" customFormat="1" ht="32.1" customHeight="1">
      <c r="A550" s="37"/>
      <c r="B550" s="86"/>
      <c r="C550" s="87"/>
      <c r="D550" s="87"/>
      <c r="E550" s="87"/>
      <c r="F550" s="245"/>
      <c r="G550" s="88">
        <f t="shared" si="9"/>
        <v>0</v>
      </c>
    </row>
    <row r="551" spans="1:7" s="23" customFormat="1" ht="32.1" customHeight="1">
      <c r="A551" s="37"/>
      <c r="B551" s="86"/>
      <c r="C551" s="87"/>
      <c r="D551" s="87"/>
      <c r="E551" s="87"/>
      <c r="F551" s="245"/>
      <c r="G551" s="88">
        <f t="shared" si="9"/>
        <v>0</v>
      </c>
    </row>
    <row r="552" spans="1:7" s="23" customFormat="1" ht="32.1" customHeight="1">
      <c r="A552" s="37"/>
      <c r="B552" s="86"/>
      <c r="C552" s="87"/>
      <c r="D552" s="87"/>
      <c r="E552" s="87"/>
      <c r="F552" s="245"/>
      <c r="G552" s="88">
        <f t="shared" si="9"/>
        <v>0</v>
      </c>
    </row>
    <row r="553" spans="1:7" s="23" customFormat="1" ht="32.1" customHeight="1">
      <c r="A553" s="37"/>
      <c r="B553" s="86"/>
      <c r="C553" s="87"/>
      <c r="D553" s="87"/>
      <c r="E553" s="87"/>
      <c r="F553" s="245"/>
      <c r="G553" s="88">
        <f t="shared" si="9"/>
        <v>0</v>
      </c>
    </row>
    <row r="554" spans="1:7" s="23" customFormat="1" ht="32.1" customHeight="1">
      <c r="A554" s="37"/>
      <c r="B554" s="86"/>
      <c r="C554" s="87"/>
      <c r="D554" s="87"/>
      <c r="E554" s="87"/>
      <c r="F554" s="245"/>
      <c r="G554" s="88">
        <f t="shared" si="9"/>
        <v>0</v>
      </c>
    </row>
    <row r="555" spans="1:7" s="23" customFormat="1" ht="32.1" customHeight="1">
      <c r="A555" s="37"/>
      <c r="B555" s="86"/>
      <c r="C555" s="87"/>
      <c r="D555" s="87"/>
      <c r="E555" s="87"/>
      <c r="F555" s="245"/>
      <c r="G555" s="88">
        <f t="shared" si="9"/>
        <v>0</v>
      </c>
    </row>
    <row r="556" spans="1:7" s="23" customFormat="1" ht="32.1" customHeight="1">
      <c r="A556" s="37"/>
      <c r="B556" s="86"/>
      <c r="C556" s="87"/>
      <c r="D556" s="87"/>
      <c r="E556" s="87"/>
      <c r="F556" s="245"/>
      <c r="G556" s="88">
        <f t="shared" si="9"/>
        <v>0</v>
      </c>
    </row>
    <row r="557" spans="1:7" s="23" customFormat="1" ht="32.1" customHeight="1">
      <c r="A557" s="37"/>
      <c r="B557" s="86"/>
      <c r="C557" s="87"/>
      <c r="D557" s="87"/>
      <c r="E557" s="87"/>
      <c r="F557" s="245"/>
      <c r="G557" s="88">
        <f t="shared" si="9"/>
        <v>0</v>
      </c>
    </row>
    <row r="558" spans="1:7" s="23" customFormat="1" ht="32.1" customHeight="1">
      <c r="A558" s="37"/>
      <c r="B558" s="86"/>
      <c r="C558" s="87"/>
      <c r="D558" s="87"/>
      <c r="E558" s="87"/>
      <c r="F558" s="245"/>
      <c r="G558" s="88">
        <f t="shared" si="9"/>
        <v>0</v>
      </c>
    </row>
    <row r="559" spans="1:7" s="23" customFormat="1" ht="32.1" customHeight="1">
      <c r="A559" s="37"/>
      <c r="B559" s="86"/>
      <c r="C559" s="87"/>
      <c r="D559" s="87"/>
      <c r="E559" s="87"/>
      <c r="F559" s="245"/>
      <c r="G559" s="88">
        <f t="shared" si="9"/>
        <v>0</v>
      </c>
    </row>
    <row r="560" spans="1:7" s="23" customFormat="1" ht="32.1" customHeight="1">
      <c r="A560" s="37"/>
      <c r="B560" s="86"/>
      <c r="C560" s="87"/>
      <c r="D560" s="87"/>
      <c r="E560" s="87"/>
      <c r="F560" s="245"/>
      <c r="G560" s="88">
        <f t="shared" si="9"/>
        <v>0</v>
      </c>
    </row>
    <row r="561" spans="1:7" s="23" customFormat="1" ht="32.1" customHeight="1">
      <c r="A561" s="37"/>
      <c r="B561" s="86"/>
      <c r="C561" s="87"/>
      <c r="D561" s="87"/>
      <c r="E561" s="87"/>
      <c r="F561" s="245"/>
      <c r="G561" s="88">
        <f t="shared" si="9"/>
        <v>0</v>
      </c>
    </row>
    <row r="562" spans="1:7" s="23" customFormat="1" ht="32.1" customHeight="1">
      <c r="A562" s="37"/>
      <c r="B562" s="86"/>
      <c r="C562" s="87"/>
      <c r="D562" s="87"/>
      <c r="E562" s="87"/>
      <c r="F562" s="245"/>
      <c r="G562" s="88">
        <f t="shared" si="9"/>
        <v>0</v>
      </c>
    </row>
    <row r="563" spans="1:7" s="23" customFormat="1" ht="32.1" customHeight="1">
      <c r="A563" s="37"/>
      <c r="B563" s="86"/>
      <c r="C563" s="87"/>
      <c r="D563" s="87"/>
      <c r="E563" s="87"/>
      <c r="F563" s="245"/>
      <c r="G563" s="88">
        <f t="shared" si="9"/>
        <v>0</v>
      </c>
    </row>
    <row r="564" spans="1:7" s="23" customFormat="1" ht="32.1" customHeight="1">
      <c r="A564" s="37"/>
      <c r="B564" s="86"/>
      <c r="C564" s="87"/>
      <c r="D564" s="87"/>
      <c r="E564" s="87"/>
      <c r="F564" s="245"/>
      <c r="G564" s="88">
        <f t="shared" si="9"/>
        <v>0</v>
      </c>
    </row>
    <row r="565" spans="1:7" s="23" customFormat="1" ht="32.1" customHeight="1">
      <c r="A565" s="37"/>
      <c r="B565" s="86"/>
      <c r="C565" s="87"/>
      <c r="D565" s="87"/>
      <c r="E565" s="87"/>
      <c r="F565" s="245"/>
      <c r="G565" s="88">
        <f t="shared" si="9"/>
        <v>0</v>
      </c>
    </row>
    <row r="566" spans="1:7" s="23" customFormat="1" ht="32.1" customHeight="1">
      <c r="A566" s="37"/>
      <c r="B566" s="86"/>
      <c r="C566" s="87"/>
      <c r="D566" s="87"/>
      <c r="E566" s="87"/>
      <c r="F566" s="245"/>
      <c r="G566" s="88">
        <f t="shared" si="9"/>
        <v>0</v>
      </c>
    </row>
    <row r="567" spans="1:7" s="23" customFormat="1" ht="32.1" customHeight="1">
      <c r="A567" s="37"/>
      <c r="B567" s="86"/>
      <c r="C567" s="87"/>
      <c r="D567" s="87"/>
      <c r="E567" s="87"/>
      <c r="F567" s="245"/>
      <c r="G567" s="88">
        <f t="shared" si="9"/>
        <v>0</v>
      </c>
    </row>
    <row r="568" spans="1:7" s="23" customFormat="1" ht="32.1" customHeight="1">
      <c r="A568" s="37"/>
      <c r="B568" s="86"/>
      <c r="C568" s="87"/>
      <c r="D568" s="87"/>
      <c r="E568" s="87"/>
      <c r="F568" s="245"/>
      <c r="G568" s="88">
        <f t="shared" si="9"/>
        <v>0</v>
      </c>
    </row>
    <row r="569" spans="1:7" s="23" customFormat="1" ht="32.1" customHeight="1">
      <c r="A569" s="37"/>
      <c r="B569" s="86"/>
      <c r="C569" s="87"/>
      <c r="D569" s="87"/>
      <c r="E569" s="87"/>
      <c r="F569" s="245"/>
      <c r="G569" s="88">
        <f t="shared" si="9"/>
        <v>0</v>
      </c>
    </row>
    <row r="570" spans="1:7" s="23" customFormat="1" ht="32.1" customHeight="1">
      <c r="A570" s="37"/>
      <c r="B570" s="86"/>
      <c r="C570" s="87"/>
      <c r="D570" s="87"/>
      <c r="E570" s="87"/>
      <c r="F570" s="245"/>
      <c r="G570" s="88">
        <f t="shared" si="9"/>
        <v>0</v>
      </c>
    </row>
    <row r="571" spans="1:7" s="23" customFormat="1" ht="32.1" customHeight="1">
      <c r="A571" s="37"/>
      <c r="B571" s="86"/>
      <c r="C571" s="87"/>
      <c r="D571" s="87"/>
      <c r="E571" s="87"/>
      <c r="F571" s="245"/>
      <c r="G571" s="88">
        <f t="shared" si="9"/>
        <v>0</v>
      </c>
    </row>
    <row r="572" spans="1:7" s="23" customFormat="1" ht="32.1" customHeight="1">
      <c r="A572" s="37"/>
      <c r="B572" s="86"/>
      <c r="C572" s="87"/>
      <c r="D572" s="87"/>
      <c r="E572" s="87"/>
      <c r="F572" s="245"/>
      <c r="G572" s="88">
        <f t="shared" si="9"/>
        <v>0</v>
      </c>
    </row>
    <row r="573" spans="1:7" s="23" customFormat="1" ht="32.1" customHeight="1">
      <c r="A573" s="37"/>
      <c r="B573" s="86"/>
      <c r="C573" s="87"/>
      <c r="D573" s="87"/>
      <c r="E573" s="87"/>
      <c r="F573" s="245"/>
      <c r="G573" s="88">
        <f t="shared" si="9"/>
        <v>0</v>
      </c>
    </row>
    <row r="574" spans="1:7" s="23" customFormat="1" ht="32.1" customHeight="1">
      <c r="A574" s="37"/>
      <c r="B574" s="86"/>
      <c r="C574" s="87"/>
      <c r="D574" s="87"/>
      <c r="E574" s="87"/>
      <c r="F574" s="245"/>
      <c r="G574" s="88">
        <f t="shared" si="9"/>
        <v>0</v>
      </c>
    </row>
    <row r="575" spans="1:7" s="23" customFormat="1" ht="32.1" customHeight="1">
      <c r="A575" s="37"/>
      <c r="B575" s="86"/>
      <c r="C575" s="87"/>
      <c r="D575" s="87"/>
      <c r="E575" s="87"/>
      <c r="F575" s="245"/>
      <c r="G575" s="88">
        <f t="shared" si="9"/>
        <v>0</v>
      </c>
    </row>
    <row r="576" spans="1:7" s="23" customFormat="1" ht="32.1" customHeight="1">
      <c r="A576" s="37"/>
      <c r="B576" s="86"/>
      <c r="C576" s="87"/>
      <c r="D576" s="87"/>
      <c r="E576" s="87"/>
      <c r="F576" s="245"/>
      <c r="G576" s="88">
        <f t="shared" si="9"/>
        <v>0</v>
      </c>
    </row>
    <row r="577" spans="1:7" s="23" customFormat="1" ht="32.1" customHeight="1">
      <c r="A577" s="37"/>
      <c r="B577" s="86"/>
      <c r="C577" s="87"/>
      <c r="D577" s="87"/>
      <c r="E577" s="87"/>
      <c r="F577" s="245"/>
      <c r="G577" s="88">
        <f t="shared" si="9"/>
        <v>0</v>
      </c>
    </row>
    <row r="578" spans="1:7" s="23" customFormat="1" ht="32.1" customHeight="1">
      <c r="A578" s="37"/>
      <c r="B578" s="86"/>
      <c r="C578" s="87"/>
      <c r="D578" s="87"/>
      <c r="E578" s="87"/>
      <c r="F578" s="245"/>
      <c r="G578" s="88">
        <f t="shared" si="9"/>
        <v>0</v>
      </c>
    </row>
    <row r="579" spans="1:7" s="23" customFormat="1" ht="32.1" customHeight="1">
      <c r="A579" s="37"/>
      <c r="B579" s="86"/>
      <c r="C579" s="87"/>
      <c r="D579" s="87"/>
      <c r="E579" s="87"/>
      <c r="F579" s="245"/>
      <c r="G579" s="88">
        <f t="shared" si="9"/>
        <v>0</v>
      </c>
    </row>
    <row r="580" spans="1:7" s="23" customFormat="1" ht="32.1" customHeight="1">
      <c r="A580" s="37"/>
      <c r="B580" s="86"/>
      <c r="C580" s="87"/>
      <c r="D580" s="87"/>
      <c r="E580" s="87"/>
      <c r="F580" s="245"/>
      <c r="G580" s="88">
        <f t="shared" si="9"/>
        <v>0</v>
      </c>
    </row>
    <row r="581" spans="1:7" s="23" customFormat="1" ht="32.1" customHeight="1">
      <c r="A581" s="37"/>
      <c r="B581" s="86"/>
      <c r="C581" s="87"/>
      <c r="D581" s="87"/>
      <c r="E581" s="87"/>
      <c r="F581" s="245"/>
      <c r="G581" s="88">
        <f t="shared" si="9"/>
        <v>0</v>
      </c>
    </row>
    <row r="582" spans="1:7" s="23" customFormat="1" ht="32.1" customHeight="1">
      <c r="A582" s="37"/>
      <c r="B582" s="86"/>
      <c r="C582" s="87"/>
      <c r="D582" s="87"/>
      <c r="E582" s="87"/>
      <c r="F582" s="245"/>
      <c r="G582" s="88">
        <f t="shared" si="9"/>
        <v>0</v>
      </c>
    </row>
    <row r="583" spans="1:7" s="23" customFormat="1" ht="32.1" customHeight="1">
      <c r="A583" s="37"/>
      <c r="B583" s="86"/>
      <c r="C583" s="87"/>
      <c r="D583" s="87"/>
      <c r="E583" s="87"/>
      <c r="F583" s="245"/>
      <c r="G583" s="88">
        <f t="shared" si="9"/>
        <v>0</v>
      </c>
    </row>
    <row r="584" spans="1:7" s="23" customFormat="1" ht="32.1" customHeight="1">
      <c r="A584" s="37"/>
      <c r="B584" s="86"/>
      <c r="C584" s="87"/>
      <c r="D584" s="87"/>
      <c r="E584" s="87"/>
      <c r="F584" s="245"/>
      <c r="G584" s="88">
        <f t="shared" si="9"/>
        <v>0</v>
      </c>
    </row>
    <row r="585" spans="1:7" s="23" customFormat="1" ht="32.1" customHeight="1">
      <c r="A585" s="37"/>
      <c r="B585" s="86"/>
      <c r="C585" s="87"/>
      <c r="D585" s="87"/>
      <c r="E585" s="87"/>
      <c r="F585" s="245"/>
      <c r="G585" s="88">
        <f t="shared" si="9"/>
        <v>0</v>
      </c>
    </row>
    <row r="586" spans="1:7" s="23" customFormat="1" ht="32.1" customHeight="1">
      <c r="A586" s="37"/>
      <c r="B586" s="86"/>
      <c r="C586" s="87"/>
      <c r="D586" s="87"/>
      <c r="E586" s="87"/>
      <c r="F586" s="245"/>
      <c r="G586" s="88">
        <f t="shared" si="9"/>
        <v>0</v>
      </c>
    </row>
    <row r="587" spans="1:7" s="23" customFormat="1" ht="32.1" customHeight="1">
      <c r="A587" s="37"/>
      <c r="B587" s="86"/>
      <c r="C587" s="87"/>
      <c r="D587" s="87"/>
      <c r="E587" s="87"/>
      <c r="F587" s="245"/>
      <c r="G587" s="88">
        <f t="shared" si="9"/>
        <v>0</v>
      </c>
    </row>
    <row r="588" spans="1:7" s="23" customFormat="1" ht="32.1" customHeight="1">
      <c r="A588" s="37"/>
      <c r="B588" s="86"/>
      <c r="C588" s="87"/>
      <c r="D588" s="87"/>
      <c r="E588" s="87"/>
      <c r="F588" s="245"/>
      <c r="G588" s="88">
        <f t="shared" si="9"/>
        <v>0</v>
      </c>
    </row>
    <row r="589" spans="1:7" s="23" customFormat="1" ht="32.1" customHeight="1">
      <c r="A589" s="37"/>
      <c r="B589" s="86"/>
      <c r="C589" s="87"/>
      <c r="D589" s="87"/>
      <c r="E589" s="87"/>
      <c r="F589" s="245"/>
      <c r="G589" s="88">
        <f t="shared" si="9"/>
        <v>0</v>
      </c>
    </row>
    <row r="590" spans="1:7" s="23" customFormat="1" ht="32.1" customHeight="1">
      <c r="A590" s="37"/>
      <c r="B590" s="86"/>
      <c r="C590" s="87"/>
      <c r="D590" s="87"/>
      <c r="E590" s="87"/>
      <c r="F590" s="245"/>
      <c r="G590" s="88">
        <f t="shared" si="9"/>
        <v>0</v>
      </c>
    </row>
    <row r="591" spans="1:7" s="23" customFormat="1" ht="32.1" customHeight="1">
      <c r="A591" s="37"/>
      <c r="B591" s="86"/>
      <c r="C591" s="87"/>
      <c r="D591" s="87"/>
      <c r="E591" s="87"/>
      <c r="F591" s="245"/>
      <c r="G591" s="88">
        <f t="shared" si="9"/>
        <v>0</v>
      </c>
    </row>
    <row r="592" spans="1:7" s="23" customFormat="1" ht="32.1" customHeight="1">
      <c r="A592" s="37"/>
      <c r="B592" s="86"/>
      <c r="C592" s="87"/>
      <c r="D592" s="87"/>
      <c r="E592" s="87"/>
      <c r="F592" s="245"/>
      <c r="G592" s="88">
        <f t="shared" si="9"/>
        <v>0</v>
      </c>
    </row>
    <row r="593" spans="1:7" s="23" customFormat="1" ht="32.1" customHeight="1">
      <c r="A593" s="37"/>
      <c r="B593" s="86"/>
      <c r="C593" s="87"/>
      <c r="D593" s="87"/>
      <c r="E593" s="87"/>
      <c r="F593" s="245"/>
      <c r="G593" s="88">
        <f t="shared" si="9"/>
        <v>0</v>
      </c>
    </row>
    <row r="594" spans="1:7" s="23" customFormat="1" ht="32.1" customHeight="1">
      <c r="A594" s="37"/>
      <c r="B594" s="86"/>
      <c r="C594" s="87"/>
      <c r="D594" s="87"/>
      <c r="E594" s="87"/>
      <c r="F594" s="245"/>
      <c r="G594" s="88">
        <f t="shared" si="9"/>
        <v>0</v>
      </c>
    </row>
    <row r="595" spans="1:7" s="23" customFormat="1" ht="32.1" customHeight="1">
      <c r="A595" s="37"/>
      <c r="B595" s="86"/>
      <c r="C595" s="87"/>
      <c r="D595" s="87"/>
      <c r="E595" s="87"/>
      <c r="F595" s="245"/>
      <c r="G595" s="88">
        <f t="shared" si="9"/>
        <v>0</v>
      </c>
    </row>
    <row r="596" spans="1:7" s="23" customFormat="1" ht="32.1" customHeight="1">
      <c r="A596" s="37"/>
      <c r="B596" s="86"/>
      <c r="C596" s="87"/>
      <c r="D596" s="87"/>
      <c r="E596" s="87"/>
      <c r="F596" s="245"/>
      <c r="G596" s="88">
        <f t="shared" si="9"/>
        <v>0</v>
      </c>
    </row>
    <row r="597" spans="1:7" s="23" customFormat="1" ht="32.1" customHeight="1">
      <c r="A597" s="37"/>
      <c r="B597" s="86"/>
      <c r="C597" s="87"/>
      <c r="D597" s="87"/>
      <c r="E597" s="87"/>
      <c r="F597" s="245"/>
      <c r="G597" s="88">
        <f t="shared" ref="G597:G660" si="10">C597-D597+(E597+F597)</f>
        <v>0</v>
      </c>
    </row>
    <row r="598" spans="1:7" s="23" customFormat="1" ht="32.1" customHeight="1">
      <c r="A598" s="37"/>
      <c r="B598" s="86"/>
      <c r="C598" s="87"/>
      <c r="D598" s="87"/>
      <c r="E598" s="87"/>
      <c r="F598" s="245"/>
      <c r="G598" s="88">
        <f t="shared" si="10"/>
        <v>0</v>
      </c>
    </row>
    <row r="599" spans="1:7" s="23" customFormat="1" ht="32.1" customHeight="1">
      <c r="A599" s="37"/>
      <c r="B599" s="86"/>
      <c r="C599" s="87"/>
      <c r="D599" s="87"/>
      <c r="E599" s="87"/>
      <c r="F599" s="245"/>
      <c r="G599" s="88">
        <f t="shared" si="10"/>
        <v>0</v>
      </c>
    </row>
    <row r="600" spans="1:7" s="23" customFormat="1" ht="32.1" customHeight="1">
      <c r="A600" s="37"/>
      <c r="B600" s="86"/>
      <c r="C600" s="87"/>
      <c r="D600" s="87"/>
      <c r="E600" s="87"/>
      <c r="F600" s="245"/>
      <c r="G600" s="88">
        <f t="shared" si="10"/>
        <v>0</v>
      </c>
    </row>
    <row r="601" spans="1:7" s="23" customFormat="1" ht="32.1" customHeight="1">
      <c r="A601" s="37"/>
      <c r="B601" s="86"/>
      <c r="C601" s="87"/>
      <c r="D601" s="87"/>
      <c r="E601" s="87"/>
      <c r="F601" s="245"/>
      <c r="G601" s="88">
        <f t="shared" si="10"/>
        <v>0</v>
      </c>
    </row>
    <row r="602" spans="1:7" s="23" customFormat="1" ht="32.1" customHeight="1">
      <c r="A602" s="37"/>
      <c r="B602" s="86"/>
      <c r="C602" s="87"/>
      <c r="D602" s="87"/>
      <c r="E602" s="87"/>
      <c r="F602" s="245"/>
      <c r="G602" s="88">
        <f t="shared" si="10"/>
        <v>0</v>
      </c>
    </row>
    <row r="603" spans="1:7" s="23" customFormat="1" ht="32.1" customHeight="1">
      <c r="A603" s="37"/>
      <c r="B603" s="86"/>
      <c r="C603" s="87"/>
      <c r="D603" s="87"/>
      <c r="E603" s="87"/>
      <c r="F603" s="245"/>
      <c r="G603" s="88">
        <f t="shared" si="10"/>
        <v>0</v>
      </c>
    </row>
    <row r="604" spans="1:7" s="23" customFormat="1" ht="32.1" customHeight="1">
      <c r="A604" s="37"/>
      <c r="B604" s="86"/>
      <c r="C604" s="87"/>
      <c r="D604" s="87"/>
      <c r="E604" s="87"/>
      <c r="F604" s="245"/>
      <c r="G604" s="88">
        <f t="shared" si="10"/>
        <v>0</v>
      </c>
    </row>
    <row r="605" spans="1:7" s="23" customFormat="1" ht="32.1" customHeight="1">
      <c r="A605" s="37"/>
      <c r="B605" s="86"/>
      <c r="C605" s="87"/>
      <c r="D605" s="87"/>
      <c r="E605" s="87"/>
      <c r="F605" s="245"/>
      <c r="G605" s="88">
        <f t="shared" si="10"/>
        <v>0</v>
      </c>
    </row>
    <row r="606" spans="1:7" s="23" customFormat="1" ht="32.1" customHeight="1">
      <c r="A606" s="37"/>
      <c r="B606" s="86"/>
      <c r="C606" s="87"/>
      <c r="D606" s="87"/>
      <c r="E606" s="87"/>
      <c r="F606" s="245"/>
      <c r="G606" s="88">
        <f t="shared" si="10"/>
        <v>0</v>
      </c>
    </row>
    <row r="607" spans="1:7" s="23" customFormat="1" ht="32.1" customHeight="1">
      <c r="A607" s="37"/>
      <c r="B607" s="86"/>
      <c r="C607" s="87"/>
      <c r="D607" s="87"/>
      <c r="E607" s="87"/>
      <c r="F607" s="245"/>
      <c r="G607" s="88">
        <f t="shared" si="10"/>
        <v>0</v>
      </c>
    </row>
    <row r="608" spans="1:7" s="23" customFormat="1" ht="32.1" customHeight="1">
      <c r="A608" s="37"/>
      <c r="B608" s="86"/>
      <c r="C608" s="87"/>
      <c r="D608" s="87"/>
      <c r="E608" s="87"/>
      <c r="F608" s="245"/>
      <c r="G608" s="88">
        <f t="shared" si="10"/>
        <v>0</v>
      </c>
    </row>
    <row r="609" spans="1:7" s="23" customFormat="1" ht="32.1" customHeight="1">
      <c r="A609" s="37"/>
      <c r="B609" s="86"/>
      <c r="C609" s="87"/>
      <c r="D609" s="87"/>
      <c r="E609" s="87"/>
      <c r="F609" s="245"/>
      <c r="G609" s="88">
        <f t="shared" si="10"/>
        <v>0</v>
      </c>
    </row>
    <row r="610" spans="1:7" s="23" customFormat="1" ht="32.1" customHeight="1">
      <c r="A610" s="37"/>
      <c r="B610" s="86"/>
      <c r="C610" s="87"/>
      <c r="D610" s="87"/>
      <c r="E610" s="87"/>
      <c r="F610" s="245"/>
      <c r="G610" s="88">
        <f t="shared" si="10"/>
        <v>0</v>
      </c>
    </row>
    <row r="611" spans="1:7" s="23" customFormat="1" ht="32.1" customHeight="1">
      <c r="A611" s="37"/>
      <c r="B611" s="86"/>
      <c r="C611" s="87"/>
      <c r="D611" s="87"/>
      <c r="E611" s="87"/>
      <c r="F611" s="245"/>
      <c r="G611" s="88">
        <f t="shared" si="10"/>
        <v>0</v>
      </c>
    </row>
    <row r="612" spans="1:7" s="23" customFormat="1" ht="32.1" customHeight="1">
      <c r="A612" s="37"/>
      <c r="B612" s="86"/>
      <c r="C612" s="87"/>
      <c r="D612" s="87"/>
      <c r="E612" s="87"/>
      <c r="F612" s="245"/>
      <c r="G612" s="88">
        <f t="shared" si="10"/>
        <v>0</v>
      </c>
    </row>
    <row r="613" spans="1:7" s="23" customFormat="1" ht="32.1" customHeight="1">
      <c r="A613" s="37"/>
      <c r="B613" s="86"/>
      <c r="C613" s="87"/>
      <c r="D613" s="87"/>
      <c r="E613" s="87"/>
      <c r="F613" s="245"/>
      <c r="G613" s="88">
        <f t="shared" si="10"/>
        <v>0</v>
      </c>
    </row>
    <row r="614" spans="1:7" s="23" customFormat="1" ht="32.1" customHeight="1">
      <c r="A614" s="37"/>
      <c r="B614" s="86"/>
      <c r="C614" s="87"/>
      <c r="D614" s="87"/>
      <c r="E614" s="87"/>
      <c r="F614" s="245"/>
      <c r="G614" s="88">
        <f t="shared" si="10"/>
        <v>0</v>
      </c>
    </row>
    <row r="615" spans="1:7" s="23" customFormat="1" ht="32.1" customHeight="1">
      <c r="A615" s="37"/>
      <c r="B615" s="86"/>
      <c r="C615" s="87"/>
      <c r="D615" s="87"/>
      <c r="E615" s="87"/>
      <c r="F615" s="245"/>
      <c r="G615" s="88">
        <f t="shared" si="10"/>
        <v>0</v>
      </c>
    </row>
    <row r="616" spans="1:7" s="23" customFormat="1" ht="32.1" customHeight="1">
      <c r="A616" s="37"/>
      <c r="B616" s="86"/>
      <c r="C616" s="87"/>
      <c r="D616" s="87"/>
      <c r="E616" s="87"/>
      <c r="F616" s="245"/>
      <c r="G616" s="88">
        <f t="shared" si="10"/>
        <v>0</v>
      </c>
    </row>
    <row r="617" spans="1:7" s="23" customFormat="1" ht="32.1" customHeight="1">
      <c r="A617" s="37"/>
      <c r="B617" s="86"/>
      <c r="C617" s="87"/>
      <c r="D617" s="87"/>
      <c r="E617" s="87"/>
      <c r="F617" s="245"/>
      <c r="G617" s="88">
        <f t="shared" si="10"/>
        <v>0</v>
      </c>
    </row>
    <row r="618" spans="1:7" s="23" customFormat="1" ht="32.1" customHeight="1">
      <c r="A618" s="37"/>
      <c r="B618" s="86"/>
      <c r="C618" s="87"/>
      <c r="D618" s="87"/>
      <c r="E618" s="87"/>
      <c r="F618" s="245"/>
      <c r="G618" s="88">
        <f t="shared" si="10"/>
        <v>0</v>
      </c>
    </row>
    <row r="619" spans="1:7" s="23" customFormat="1" ht="32.1" customHeight="1">
      <c r="A619" s="37"/>
      <c r="B619" s="86"/>
      <c r="C619" s="87"/>
      <c r="D619" s="87"/>
      <c r="E619" s="87"/>
      <c r="F619" s="245"/>
      <c r="G619" s="88">
        <f t="shared" si="10"/>
        <v>0</v>
      </c>
    </row>
    <row r="620" spans="1:7" s="23" customFormat="1" ht="32.1" customHeight="1">
      <c r="A620" s="37"/>
      <c r="B620" s="86"/>
      <c r="C620" s="87"/>
      <c r="D620" s="87"/>
      <c r="E620" s="87"/>
      <c r="F620" s="245"/>
      <c r="G620" s="88">
        <f t="shared" si="10"/>
        <v>0</v>
      </c>
    </row>
    <row r="621" spans="1:7" s="23" customFormat="1" ht="32.1" customHeight="1">
      <c r="A621" s="37"/>
      <c r="B621" s="86"/>
      <c r="C621" s="87"/>
      <c r="D621" s="87"/>
      <c r="E621" s="87"/>
      <c r="F621" s="245"/>
      <c r="G621" s="88">
        <f t="shared" si="10"/>
        <v>0</v>
      </c>
    </row>
    <row r="622" spans="1:7" s="23" customFormat="1" ht="32.1" customHeight="1">
      <c r="A622" s="37"/>
      <c r="B622" s="86"/>
      <c r="C622" s="87"/>
      <c r="D622" s="87"/>
      <c r="E622" s="87"/>
      <c r="F622" s="245"/>
      <c r="G622" s="88">
        <f t="shared" si="10"/>
        <v>0</v>
      </c>
    </row>
    <row r="623" spans="1:7" s="23" customFormat="1" ht="32.1" customHeight="1">
      <c r="A623" s="37"/>
      <c r="B623" s="86"/>
      <c r="C623" s="87"/>
      <c r="D623" s="87"/>
      <c r="E623" s="87"/>
      <c r="F623" s="245"/>
      <c r="G623" s="88">
        <f t="shared" si="10"/>
        <v>0</v>
      </c>
    </row>
    <row r="624" spans="1:7" s="23" customFormat="1" ht="32.1" customHeight="1">
      <c r="A624" s="37"/>
      <c r="B624" s="86"/>
      <c r="C624" s="87"/>
      <c r="D624" s="87"/>
      <c r="E624" s="87"/>
      <c r="F624" s="245"/>
      <c r="G624" s="88">
        <f t="shared" si="10"/>
        <v>0</v>
      </c>
    </row>
    <row r="625" spans="1:7" s="23" customFormat="1" ht="32.1" customHeight="1">
      <c r="A625" s="37"/>
      <c r="B625" s="86"/>
      <c r="C625" s="87"/>
      <c r="D625" s="87"/>
      <c r="E625" s="87"/>
      <c r="F625" s="245"/>
      <c r="G625" s="88">
        <f t="shared" si="10"/>
        <v>0</v>
      </c>
    </row>
    <row r="626" spans="1:7" s="23" customFormat="1" ht="32.1" customHeight="1">
      <c r="A626" s="37"/>
      <c r="B626" s="86"/>
      <c r="C626" s="87"/>
      <c r="D626" s="87"/>
      <c r="E626" s="87"/>
      <c r="F626" s="245"/>
      <c r="G626" s="88">
        <f t="shared" si="10"/>
        <v>0</v>
      </c>
    </row>
    <row r="627" spans="1:7" s="23" customFormat="1" ht="32.1" customHeight="1">
      <c r="A627" s="37"/>
      <c r="B627" s="86"/>
      <c r="C627" s="87"/>
      <c r="D627" s="87"/>
      <c r="E627" s="87"/>
      <c r="F627" s="245"/>
      <c r="G627" s="88">
        <f t="shared" si="10"/>
        <v>0</v>
      </c>
    </row>
    <row r="628" spans="1:7" s="23" customFormat="1" ht="32.1" customHeight="1">
      <c r="A628" s="37"/>
      <c r="B628" s="86"/>
      <c r="C628" s="87"/>
      <c r="D628" s="87"/>
      <c r="E628" s="87"/>
      <c r="F628" s="245"/>
      <c r="G628" s="88">
        <f t="shared" si="10"/>
        <v>0</v>
      </c>
    </row>
    <row r="629" spans="1:7" s="23" customFormat="1" ht="32.1" customHeight="1">
      <c r="A629" s="37"/>
      <c r="B629" s="86"/>
      <c r="C629" s="87"/>
      <c r="D629" s="87"/>
      <c r="E629" s="87"/>
      <c r="F629" s="245"/>
      <c r="G629" s="88">
        <f t="shared" si="10"/>
        <v>0</v>
      </c>
    </row>
    <row r="630" spans="1:7" s="23" customFormat="1" ht="32.1" customHeight="1">
      <c r="A630" s="37"/>
      <c r="B630" s="86"/>
      <c r="C630" s="87"/>
      <c r="D630" s="87"/>
      <c r="E630" s="87"/>
      <c r="F630" s="245"/>
      <c r="G630" s="88">
        <f t="shared" si="10"/>
        <v>0</v>
      </c>
    </row>
    <row r="631" spans="1:7" s="23" customFormat="1" ht="32.1" customHeight="1">
      <c r="A631" s="37"/>
      <c r="B631" s="86"/>
      <c r="C631" s="87"/>
      <c r="D631" s="87"/>
      <c r="E631" s="87"/>
      <c r="F631" s="245"/>
      <c r="G631" s="88">
        <f t="shared" si="10"/>
        <v>0</v>
      </c>
    </row>
    <row r="632" spans="1:7" s="23" customFormat="1" ht="32.1" customHeight="1">
      <c r="A632" s="37"/>
      <c r="B632" s="86"/>
      <c r="C632" s="87"/>
      <c r="D632" s="87"/>
      <c r="E632" s="87"/>
      <c r="F632" s="245"/>
      <c r="G632" s="88">
        <f t="shared" si="10"/>
        <v>0</v>
      </c>
    </row>
    <row r="633" spans="1:7" s="23" customFormat="1" ht="32.1" customHeight="1">
      <c r="A633" s="37"/>
      <c r="B633" s="86"/>
      <c r="C633" s="87"/>
      <c r="D633" s="87"/>
      <c r="E633" s="87"/>
      <c r="F633" s="245"/>
      <c r="G633" s="88">
        <f t="shared" si="10"/>
        <v>0</v>
      </c>
    </row>
    <row r="634" spans="1:7" s="23" customFormat="1" ht="32.1" customHeight="1">
      <c r="A634" s="37"/>
      <c r="B634" s="86"/>
      <c r="C634" s="87"/>
      <c r="D634" s="87"/>
      <c r="E634" s="87"/>
      <c r="F634" s="245"/>
      <c r="G634" s="88">
        <f t="shared" si="10"/>
        <v>0</v>
      </c>
    </row>
    <row r="635" spans="1:7" s="23" customFormat="1" ht="32.1" customHeight="1">
      <c r="A635" s="37"/>
      <c r="B635" s="86"/>
      <c r="C635" s="87"/>
      <c r="D635" s="87"/>
      <c r="E635" s="87"/>
      <c r="F635" s="245"/>
      <c r="G635" s="88">
        <f t="shared" si="10"/>
        <v>0</v>
      </c>
    </row>
    <row r="636" spans="1:7" s="23" customFormat="1" ht="32.1" customHeight="1">
      <c r="A636" s="37"/>
      <c r="B636" s="86"/>
      <c r="C636" s="87"/>
      <c r="D636" s="87"/>
      <c r="E636" s="87"/>
      <c r="F636" s="245"/>
      <c r="G636" s="88">
        <f t="shared" si="10"/>
        <v>0</v>
      </c>
    </row>
    <row r="637" spans="1:7" s="23" customFormat="1" ht="32.1" customHeight="1">
      <c r="A637" s="37"/>
      <c r="B637" s="86"/>
      <c r="C637" s="87"/>
      <c r="D637" s="87"/>
      <c r="E637" s="87"/>
      <c r="F637" s="245"/>
      <c r="G637" s="88">
        <f t="shared" si="10"/>
        <v>0</v>
      </c>
    </row>
    <row r="638" spans="1:7" s="23" customFormat="1" ht="32.1" customHeight="1">
      <c r="A638" s="37"/>
      <c r="B638" s="86"/>
      <c r="C638" s="87"/>
      <c r="D638" s="87"/>
      <c r="E638" s="87"/>
      <c r="F638" s="245"/>
      <c r="G638" s="88">
        <f t="shared" si="10"/>
        <v>0</v>
      </c>
    </row>
    <row r="639" spans="1:7" s="23" customFormat="1" ht="32.1" customHeight="1">
      <c r="A639" s="37"/>
      <c r="B639" s="86"/>
      <c r="C639" s="87"/>
      <c r="D639" s="87"/>
      <c r="E639" s="87"/>
      <c r="F639" s="245"/>
      <c r="G639" s="88">
        <f t="shared" si="10"/>
        <v>0</v>
      </c>
    </row>
    <row r="640" spans="1:7" s="23" customFormat="1" ht="32.1" customHeight="1">
      <c r="A640" s="37"/>
      <c r="B640" s="86"/>
      <c r="C640" s="87"/>
      <c r="D640" s="87"/>
      <c r="E640" s="87"/>
      <c r="F640" s="245"/>
      <c r="G640" s="88">
        <f t="shared" si="10"/>
        <v>0</v>
      </c>
    </row>
    <row r="641" spans="1:7" s="23" customFormat="1" ht="32.1" customHeight="1">
      <c r="A641" s="37"/>
      <c r="B641" s="86"/>
      <c r="C641" s="87"/>
      <c r="D641" s="87"/>
      <c r="E641" s="87"/>
      <c r="F641" s="245"/>
      <c r="G641" s="88">
        <f t="shared" si="10"/>
        <v>0</v>
      </c>
    </row>
    <row r="642" spans="1:7" s="23" customFormat="1" ht="32.1" customHeight="1">
      <c r="A642" s="37"/>
      <c r="B642" s="86"/>
      <c r="C642" s="87"/>
      <c r="D642" s="87"/>
      <c r="E642" s="87"/>
      <c r="F642" s="245"/>
      <c r="G642" s="88">
        <f t="shared" si="10"/>
        <v>0</v>
      </c>
    </row>
    <row r="643" spans="1:7" s="23" customFormat="1" ht="32.1" customHeight="1">
      <c r="A643" s="37"/>
      <c r="B643" s="86"/>
      <c r="C643" s="87"/>
      <c r="D643" s="87"/>
      <c r="E643" s="87"/>
      <c r="F643" s="245"/>
      <c r="G643" s="88">
        <f t="shared" si="10"/>
        <v>0</v>
      </c>
    </row>
    <row r="644" spans="1:7" s="23" customFormat="1" ht="32.1" customHeight="1">
      <c r="A644" s="37"/>
      <c r="B644" s="86"/>
      <c r="C644" s="87"/>
      <c r="D644" s="87"/>
      <c r="E644" s="87"/>
      <c r="F644" s="245"/>
      <c r="G644" s="88">
        <f t="shared" si="10"/>
        <v>0</v>
      </c>
    </row>
    <row r="645" spans="1:7" s="23" customFormat="1" ht="32.1" customHeight="1">
      <c r="A645" s="37"/>
      <c r="B645" s="86"/>
      <c r="C645" s="87"/>
      <c r="D645" s="87"/>
      <c r="E645" s="87"/>
      <c r="F645" s="245"/>
      <c r="G645" s="88">
        <f t="shared" si="10"/>
        <v>0</v>
      </c>
    </row>
    <row r="646" spans="1:7" s="23" customFormat="1" ht="32.1" customHeight="1">
      <c r="A646" s="37"/>
      <c r="B646" s="86"/>
      <c r="C646" s="87"/>
      <c r="D646" s="87"/>
      <c r="E646" s="87"/>
      <c r="F646" s="245"/>
      <c r="G646" s="88">
        <f t="shared" si="10"/>
        <v>0</v>
      </c>
    </row>
    <row r="647" spans="1:7" s="23" customFormat="1" ht="32.1" customHeight="1">
      <c r="A647" s="37"/>
      <c r="B647" s="86"/>
      <c r="C647" s="87"/>
      <c r="D647" s="87"/>
      <c r="E647" s="87"/>
      <c r="F647" s="245"/>
      <c r="G647" s="88">
        <f t="shared" si="10"/>
        <v>0</v>
      </c>
    </row>
    <row r="648" spans="1:7" s="23" customFormat="1" ht="32.1" customHeight="1">
      <c r="A648" s="37"/>
      <c r="B648" s="86"/>
      <c r="C648" s="87"/>
      <c r="D648" s="87"/>
      <c r="E648" s="87"/>
      <c r="F648" s="245"/>
      <c r="G648" s="88">
        <f t="shared" si="10"/>
        <v>0</v>
      </c>
    </row>
    <row r="649" spans="1:7" s="23" customFormat="1" ht="32.1" customHeight="1">
      <c r="A649" s="37"/>
      <c r="B649" s="86"/>
      <c r="C649" s="87"/>
      <c r="D649" s="87"/>
      <c r="E649" s="87"/>
      <c r="F649" s="245"/>
      <c r="G649" s="88">
        <f t="shared" si="10"/>
        <v>0</v>
      </c>
    </row>
    <row r="650" spans="1:7" s="23" customFormat="1" ht="32.1" customHeight="1">
      <c r="A650" s="37"/>
      <c r="B650" s="86"/>
      <c r="C650" s="87"/>
      <c r="D650" s="87"/>
      <c r="E650" s="87"/>
      <c r="F650" s="245"/>
      <c r="G650" s="88">
        <f t="shared" si="10"/>
        <v>0</v>
      </c>
    </row>
    <row r="651" spans="1:7" s="23" customFormat="1" ht="32.1" customHeight="1">
      <c r="A651" s="37"/>
      <c r="B651" s="86"/>
      <c r="C651" s="87"/>
      <c r="D651" s="87"/>
      <c r="E651" s="87"/>
      <c r="F651" s="245"/>
      <c r="G651" s="88">
        <f t="shared" si="10"/>
        <v>0</v>
      </c>
    </row>
    <row r="652" spans="1:7" s="23" customFormat="1" ht="32.1" customHeight="1">
      <c r="A652" s="37"/>
      <c r="B652" s="86"/>
      <c r="C652" s="87"/>
      <c r="D652" s="87"/>
      <c r="E652" s="87"/>
      <c r="F652" s="245"/>
      <c r="G652" s="88">
        <f t="shared" si="10"/>
        <v>0</v>
      </c>
    </row>
    <row r="653" spans="1:7" s="23" customFormat="1" ht="32.1" customHeight="1">
      <c r="A653" s="37"/>
      <c r="B653" s="86"/>
      <c r="C653" s="87"/>
      <c r="D653" s="87"/>
      <c r="E653" s="87"/>
      <c r="F653" s="245"/>
      <c r="G653" s="88">
        <f t="shared" si="10"/>
        <v>0</v>
      </c>
    </row>
    <row r="654" spans="1:7" s="23" customFormat="1" ht="32.1" customHeight="1">
      <c r="A654" s="37"/>
      <c r="B654" s="86"/>
      <c r="C654" s="87"/>
      <c r="D654" s="87"/>
      <c r="E654" s="87"/>
      <c r="F654" s="245"/>
      <c r="G654" s="88">
        <f t="shared" si="10"/>
        <v>0</v>
      </c>
    </row>
    <row r="655" spans="1:7" s="23" customFormat="1" ht="32.1" customHeight="1">
      <c r="A655" s="37"/>
      <c r="B655" s="86"/>
      <c r="C655" s="87"/>
      <c r="D655" s="87"/>
      <c r="E655" s="87"/>
      <c r="F655" s="245"/>
      <c r="G655" s="88">
        <f t="shared" si="10"/>
        <v>0</v>
      </c>
    </row>
    <row r="656" spans="1:7" s="23" customFormat="1" ht="32.1" customHeight="1">
      <c r="A656" s="37"/>
      <c r="B656" s="86"/>
      <c r="C656" s="87"/>
      <c r="D656" s="87"/>
      <c r="E656" s="87"/>
      <c r="F656" s="245"/>
      <c r="G656" s="88">
        <f t="shared" si="10"/>
        <v>0</v>
      </c>
    </row>
    <row r="657" spans="1:7" s="23" customFormat="1" ht="32.1" customHeight="1">
      <c r="A657" s="37"/>
      <c r="B657" s="86"/>
      <c r="C657" s="87"/>
      <c r="D657" s="87"/>
      <c r="E657" s="87"/>
      <c r="F657" s="245"/>
      <c r="G657" s="88">
        <f t="shared" si="10"/>
        <v>0</v>
      </c>
    </row>
    <row r="658" spans="1:7" s="23" customFormat="1" ht="32.1" customHeight="1">
      <c r="A658" s="37"/>
      <c r="B658" s="86"/>
      <c r="C658" s="87"/>
      <c r="D658" s="87"/>
      <c r="E658" s="87"/>
      <c r="F658" s="245"/>
      <c r="G658" s="88">
        <f t="shared" si="10"/>
        <v>0</v>
      </c>
    </row>
    <row r="659" spans="1:7" s="23" customFormat="1" ht="32.1" customHeight="1">
      <c r="A659" s="37"/>
      <c r="B659" s="86"/>
      <c r="C659" s="87"/>
      <c r="D659" s="87"/>
      <c r="E659" s="87"/>
      <c r="F659" s="245"/>
      <c r="G659" s="88">
        <f t="shared" si="10"/>
        <v>0</v>
      </c>
    </row>
    <row r="660" spans="1:7" s="23" customFormat="1" ht="32.1" customHeight="1">
      <c r="A660" s="37"/>
      <c r="B660" s="86"/>
      <c r="C660" s="87"/>
      <c r="D660" s="87"/>
      <c r="E660" s="87"/>
      <c r="F660" s="245"/>
      <c r="G660" s="88">
        <f t="shared" si="10"/>
        <v>0</v>
      </c>
    </row>
    <row r="661" spans="1:7" s="23" customFormat="1" ht="32.1" customHeight="1">
      <c r="A661" s="37"/>
      <c r="B661" s="86"/>
      <c r="C661" s="87"/>
      <c r="D661" s="87"/>
      <c r="E661" s="87"/>
      <c r="F661" s="245"/>
      <c r="G661" s="88">
        <f t="shared" ref="G661:G724" si="11">C661-D661+(E661+F661)</f>
        <v>0</v>
      </c>
    </row>
    <row r="662" spans="1:7" s="23" customFormat="1" ht="32.1" customHeight="1">
      <c r="A662" s="37"/>
      <c r="B662" s="86"/>
      <c r="C662" s="87"/>
      <c r="D662" s="87"/>
      <c r="E662" s="87"/>
      <c r="F662" s="245"/>
      <c r="G662" s="88">
        <f t="shared" si="11"/>
        <v>0</v>
      </c>
    </row>
    <row r="663" spans="1:7" s="23" customFormat="1" ht="32.1" customHeight="1">
      <c r="A663" s="37"/>
      <c r="B663" s="86"/>
      <c r="C663" s="87"/>
      <c r="D663" s="87"/>
      <c r="E663" s="87"/>
      <c r="F663" s="245"/>
      <c r="G663" s="88">
        <f t="shared" si="11"/>
        <v>0</v>
      </c>
    </row>
    <row r="664" spans="1:7" s="23" customFormat="1" ht="32.1" customHeight="1">
      <c r="A664" s="37"/>
      <c r="B664" s="86"/>
      <c r="C664" s="87"/>
      <c r="D664" s="87"/>
      <c r="E664" s="87"/>
      <c r="F664" s="245"/>
      <c r="G664" s="88">
        <f t="shared" si="11"/>
        <v>0</v>
      </c>
    </row>
    <row r="665" spans="1:7" s="23" customFormat="1" ht="32.1" customHeight="1">
      <c r="A665" s="37"/>
      <c r="B665" s="86"/>
      <c r="C665" s="87"/>
      <c r="D665" s="87"/>
      <c r="E665" s="87"/>
      <c r="F665" s="245"/>
      <c r="G665" s="88">
        <f t="shared" si="11"/>
        <v>0</v>
      </c>
    </row>
    <row r="666" spans="1:7" s="23" customFormat="1" ht="32.1" customHeight="1">
      <c r="A666" s="37"/>
      <c r="B666" s="86"/>
      <c r="C666" s="87"/>
      <c r="D666" s="87"/>
      <c r="E666" s="87"/>
      <c r="F666" s="245"/>
      <c r="G666" s="88">
        <f t="shared" si="11"/>
        <v>0</v>
      </c>
    </row>
    <row r="667" spans="1:7" s="23" customFormat="1" ht="32.1" customHeight="1">
      <c r="A667" s="37"/>
      <c r="B667" s="86"/>
      <c r="C667" s="87"/>
      <c r="D667" s="87"/>
      <c r="E667" s="87"/>
      <c r="F667" s="245"/>
      <c r="G667" s="88">
        <f t="shared" si="11"/>
        <v>0</v>
      </c>
    </row>
    <row r="668" spans="1:7" s="23" customFormat="1" ht="32.1" customHeight="1">
      <c r="A668" s="37"/>
      <c r="B668" s="86"/>
      <c r="C668" s="87"/>
      <c r="D668" s="87"/>
      <c r="E668" s="87"/>
      <c r="F668" s="245"/>
      <c r="G668" s="88">
        <f t="shared" si="11"/>
        <v>0</v>
      </c>
    </row>
    <row r="669" spans="1:7" s="23" customFormat="1" ht="32.1" customHeight="1">
      <c r="A669" s="37"/>
      <c r="B669" s="86"/>
      <c r="C669" s="87"/>
      <c r="D669" s="87"/>
      <c r="E669" s="87"/>
      <c r="F669" s="245"/>
      <c r="G669" s="88">
        <f t="shared" si="11"/>
        <v>0</v>
      </c>
    </row>
    <row r="670" spans="1:7" s="23" customFormat="1" ht="32.1" customHeight="1">
      <c r="A670" s="37"/>
      <c r="B670" s="86"/>
      <c r="C670" s="87"/>
      <c r="D670" s="87"/>
      <c r="E670" s="87"/>
      <c r="F670" s="245"/>
      <c r="G670" s="88">
        <f t="shared" si="11"/>
        <v>0</v>
      </c>
    </row>
    <row r="671" spans="1:7" s="23" customFormat="1" ht="32.1" customHeight="1">
      <c r="A671" s="37"/>
      <c r="B671" s="86"/>
      <c r="C671" s="87"/>
      <c r="D671" s="87"/>
      <c r="E671" s="87"/>
      <c r="F671" s="245"/>
      <c r="G671" s="88">
        <f t="shared" si="11"/>
        <v>0</v>
      </c>
    </row>
    <row r="672" spans="1:7" s="23" customFormat="1" ht="32.1" customHeight="1">
      <c r="A672" s="37"/>
      <c r="B672" s="86"/>
      <c r="C672" s="87"/>
      <c r="D672" s="87"/>
      <c r="E672" s="87"/>
      <c r="F672" s="245"/>
      <c r="G672" s="88">
        <f t="shared" si="11"/>
        <v>0</v>
      </c>
    </row>
    <row r="673" spans="1:7" s="23" customFormat="1" ht="32.1" customHeight="1">
      <c r="A673" s="37"/>
      <c r="B673" s="86"/>
      <c r="C673" s="87"/>
      <c r="D673" s="87"/>
      <c r="E673" s="87"/>
      <c r="F673" s="245"/>
      <c r="G673" s="88">
        <f t="shared" si="11"/>
        <v>0</v>
      </c>
    </row>
    <row r="674" spans="1:7" s="23" customFormat="1" ht="32.1" customHeight="1">
      <c r="A674" s="37"/>
      <c r="B674" s="86"/>
      <c r="C674" s="87"/>
      <c r="D674" s="87"/>
      <c r="E674" s="87"/>
      <c r="F674" s="245"/>
      <c r="G674" s="88">
        <f t="shared" si="11"/>
        <v>0</v>
      </c>
    </row>
    <row r="675" spans="1:7" s="23" customFormat="1" ht="32.1" customHeight="1">
      <c r="A675" s="37"/>
      <c r="B675" s="86"/>
      <c r="C675" s="87"/>
      <c r="D675" s="87"/>
      <c r="E675" s="87"/>
      <c r="F675" s="245"/>
      <c r="G675" s="88">
        <f t="shared" si="11"/>
        <v>0</v>
      </c>
    </row>
    <row r="676" spans="1:7" s="23" customFormat="1" ht="32.1" customHeight="1">
      <c r="A676" s="37"/>
      <c r="B676" s="86"/>
      <c r="C676" s="87"/>
      <c r="D676" s="87"/>
      <c r="E676" s="87"/>
      <c r="F676" s="245"/>
      <c r="G676" s="88">
        <f t="shared" si="11"/>
        <v>0</v>
      </c>
    </row>
    <row r="677" spans="1:7" s="23" customFormat="1" ht="32.1" customHeight="1">
      <c r="A677" s="37"/>
      <c r="B677" s="86"/>
      <c r="C677" s="87"/>
      <c r="D677" s="87"/>
      <c r="E677" s="87"/>
      <c r="F677" s="245"/>
      <c r="G677" s="88">
        <f t="shared" si="11"/>
        <v>0</v>
      </c>
    </row>
    <row r="678" spans="1:7" s="23" customFormat="1" ht="32.1" customHeight="1">
      <c r="A678" s="37"/>
      <c r="B678" s="86"/>
      <c r="C678" s="87"/>
      <c r="D678" s="87"/>
      <c r="E678" s="87"/>
      <c r="F678" s="245"/>
      <c r="G678" s="88">
        <f t="shared" si="11"/>
        <v>0</v>
      </c>
    </row>
    <row r="679" spans="1:7" s="23" customFormat="1" ht="32.1" customHeight="1">
      <c r="A679" s="37"/>
      <c r="B679" s="86"/>
      <c r="C679" s="87"/>
      <c r="D679" s="87"/>
      <c r="E679" s="87"/>
      <c r="F679" s="245"/>
      <c r="G679" s="88">
        <f t="shared" si="11"/>
        <v>0</v>
      </c>
    </row>
    <row r="680" spans="1:7" s="23" customFormat="1" ht="32.1" customHeight="1">
      <c r="A680" s="37"/>
      <c r="B680" s="86"/>
      <c r="C680" s="87"/>
      <c r="D680" s="87"/>
      <c r="E680" s="87"/>
      <c r="F680" s="245"/>
      <c r="G680" s="88">
        <f t="shared" si="11"/>
        <v>0</v>
      </c>
    </row>
    <row r="681" spans="1:7" s="23" customFormat="1" ht="32.1" customHeight="1">
      <c r="A681" s="37"/>
      <c r="B681" s="86"/>
      <c r="C681" s="87"/>
      <c r="D681" s="87"/>
      <c r="E681" s="87"/>
      <c r="F681" s="245"/>
      <c r="G681" s="88">
        <f t="shared" si="11"/>
        <v>0</v>
      </c>
    </row>
    <row r="682" spans="1:7" s="23" customFormat="1" ht="32.1" customHeight="1">
      <c r="A682" s="37"/>
      <c r="B682" s="86"/>
      <c r="C682" s="87"/>
      <c r="D682" s="87"/>
      <c r="E682" s="87"/>
      <c r="F682" s="245"/>
      <c r="G682" s="88">
        <f t="shared" si="11"/>
        <v>0</v>
      </c>
    </row>
    <row r="683" spans="1:7" s="23" customFormat="1" ht="32.1" customHeight="1">
      <c r="A683" s="37"/>
      <c r="B683" s="86"/>
      <c r="C683" s="87"/>
      <c r="D683" s="87"/>
      <c r="E683" s="87"/>
      <c r="F683" s="245"/>
      <c r="G683" s="88">
        <f t="shared" si="11"/>
        <v>0</v>
      </c>
    </row>
    <row r="684" spans="1:7" s="23" customFormat="1" ht="32.1" customHeight="1">
      <c r="A684" s="37"/>
      <c r="B684" s="86"/>
      <c r="C684" s="87"/>
      <c r="D684" s="87"/>
      <c r="E684" s="87"/>
      <c r="F684" s="245"/>
      <c r="G684" s="88">
        <f t="shared" si="11"/>
        <v>0</v>
      </c>
    </row>
    <row r="685" spans="1:7" s="23" customFormat="1" ht="32.1" customHeight="1">
      <c r="A685" s="37"/>
      <c r="B685" s="86"/>
      <c r="C685" s="87"/>
      <c r="D685" s="87"/>
      <c r="E685" s="87"/>
      <c r="F685" s="245"/>
      <c r="G685" s="88">
        <f t="shared" si="11"/>
        <v>0</v>
      </c>
    </row>
    <row r="686" spans="1:7" s="23" customFormat="1" ht="32.1" customHeight="1">
      <c r="A686" s="37"/>
      <c r="B686" s="86"/>
      <c r="C686" s="87"/>
      <c r="D686" s="87"/>
      <c r="E686" s="87"/>
      <c r="F686" s="245"/>
      <c r="G686" s="88">
        <f t="shared" si="11"/>
        <v>0</v>
      </c>
    </row>
    <row r="687" spans="1:7" s="23" customFormat="1" ht="32.1" customHeight="1">
      <c r="A687" s="37"/>
      <c r="B687" s="86"/>
      <c r="C687" s="87"/>
      <c r="D687" s="87"/>
      <c r="E687" s="87"/>
      <c r="F687" s="245"/>
      <c r="G687" s="88">
        <f t="shared" si="11"/>
        <v>0</v>
      </c>
    </row>
    <row r="688" spans="1:7" s="23" customFormat="1" ht="32.1" customHeight="1">
      <c r="A688" s="37"/>
      <c r="B688" s="86"/>
      <c r="C688" s="87"/>
      <c r="D688" s="87"/>
      <c r="E688" s="87"/>
      <c r="F688" s="245"/>
      <c r="G688" s="88">
        <f t="shared" si="11"/>
        <v>0</v>
      </c>
    </row>
    <row r="689" spans="1:7" s="23" customFormat="1" ht="32.1" customHeight="1">
      <c r="A689" s="37"/>
      <c r="B689" s="86"/>
      <c r="C689" s="87"/>
      <c r="D689" s="87"/>
      <c r="E689" s="87"/>
      <c r="F689" s="245"/>
      <c r="G689" s="88">
        <f t="shared" si="11"/>
        <v>0</v>
      </c>
    </row>
    <row r="690" spans="1:7" s="23" customFormat="1" ht="32.1" customHeight="1">
      <c r="A690" s="37"/>
      <c r="B690" s="86"/>
      <c r="C690" s="87"/>
      <c r="D690" s="87"/>
      <c r="E690" s="87"/>
      <c r="F690" s="245"/>
      <c r="G690" s="88">
        <f t="shared" si="11"/>
        <v>0</v>
      </c>
    </row>
    <row r="691" spans="1:7" s="23" customFormat="1" ht="32.1" customHeight="1">
      <c r="A691" s="37"/>
      <c r="B691" s="86"/>
      <c r="C691" s="87"/>
      <c r="D691" s="87"/>
      <c r="E691" s="87"/>
      <c r="F691" s="245"/>
      <c r="G691" s="88">
        <f t="shared" si="11"/>
        <v>0</v>
      </c>
    </row>
    <row r="692" spans="1:7" s="23" customFormat="1" ht="32.1" customHeight="1">
      <c r="A692" s="37"/>
      <c r="B692" s="86"/>
      <c r="C692" s="87"/>
      <c r="D692" s="87"/>
      <c r="E692" s="87"/>
      <c r="F692" s="245"/>
      <c r="G692" s="88">
        <f t="shared" si="11"/>
        <v>0</v>
      </c>
    </row>
    <row r="693" spans="1:7" s="23" customFormat="1" ht="32.1" customHeight="1">
      <c r="A693" s="37"/>
      <c r="B693" s="86"/>
      <c r="C693" s="87"/>
      <c r="D693" s="87"/>
      <c r="E693" s="87"/>
      <c r="F693" s="245"/>
      <c r="G693" s="88">
        <f t="shared" si="11"/>
        <v>0</v>
      </c>
    </row>
    <row r="694" spans="1:7" s="23" customFormat="1" ht="32.1" customHeight="1">
      <c r="A694" s="37"/>
      <c r="B694" s="86"/>
      <c r="C694" s="87"/>
      <c r="D694" s="87"/>
      <c r="E694" s="87"/>
      <c r="F694" s="245"/>
      <c r="G694" s="88">
        <f t="shared" si="11"/>
        <v>0</v>
      </c>
    </row>
    <row r="695" spans="1:7" s="23" customFormat="1" ht="32.1" customHeight="1">
      <c r="A695" s="37"/>
      <c r="B695" s="86"/>
      <c r="C695" s="87"/>
      <c r="D695" s="87"/>
      <c r="E695" s="87"/>
      <c r="F695" s="245"/>
      <c r="G695" s="88">
        <f t="shared" si="11"/>
        <v>0</v>
      </c>
    </row>
    <row r="696" spans="1:7" s="23" customFormat="1" ht="32.1" customHeight="1">
      <c r="A696" s="37"/>
      <c r="B696" s="86"/>
      <c r="C696" s="87"/>
      <c r="D696" s="87"/>
      <c r="E696" s="87"/>
      <c r="F696" s="245"/>
      <c r="G696" s="88">
        <f t="shared" si="11"/>
        <v>0</v>
      </c>
    </row>
    <row r="697" spans="1:7" s="23" customFormat="1" ht="32.1" customHeight="1">
      <c r="A697" s="37"/>
      <c r="B697" s="86"/>
      <c r="C697" s="87"/>
      <c r="D697" s="87"/>
      <c r="E697" s="87"/>
      <c r="F697" s="245"/>
      <c r="G697" s="88">
        <f t="shared" si="11"/>
        <v>0</v>
      </c>
    </row>
    <row r="698" spans="1:7" s="23" customFormat="1" ht="32.1" customHeight="1">
      <c r="A698" s="37"/>
      <c r="B698" s="86"/>
      <c r="C698" s="87"/>
      <c r="D698" s="87"/>
      <c r="E698" s="87"/>
      <c r="F698" s="245"/>
      <c r="G698" s="88">
        <f t="shared" si="11"/>
        <v>0</v>
      </c>
    </row>
    <row r="699" spans="1:7" s="23" customFormat="1" ht="32.1" customHeight="1">
      <c r="A699" s="37"/>
      <c r="B699" s="86"/>
      <c r="C699" s="87"/>
      <c r="D699" s="87"/>
      <c r="E699" s="87"/>
      <c r="F699" s="245"/>
      <c r="G699" s="88">
        <f t="shared" si="11"/>
        <v>0</v>
      </c>
    </row>
    <row r="700" spans="1:7" s="23" customFormat="1" ht="32.1" customHeight="1">
      <c r="A700" s="37"/>
      <c r="B700" s="86"/>
      <c r="C700" s="87"/>
      <c r="D700" s="87"/>
      <c r="E700" s="87"/>
      <c r="F700" s="245"/>
      <c r="G700" s="88">
        <f t="shared" si="11"/>
        <v>0</v>
      </c>
    </row>
    <row r="701" spans="1:7" s="23" customFormat="1" ht="32.1" customHeight="1">
      <c r="A701" s="37"/>
      <c r="B701" s="86"/>
      <c r="C701" s="87"/>
      <c r="D701" s="87"/>
      <c r="E701" s="87"/>
      <c r="F701" s="245"/>
      <c r="G701" s="88">
        <f t="shared" si="11"/>
        <v>0</v>
      </c>
    </row>
    <row r="702" spans="1:7" s="23" customFormat="1" ht="32.1" customHeight="1">
      <c r="A702" s="37"/>
      <c r="B702" s="86"/>
      <c r="C702" s="87"/>
      <c r="D702" s="87"/>
      <c r="E702" s="87"/>
      <c r="F702" s="245"/>
      <c r="G702" s="88">
        <f t="shared" si="11"/>
        <v>0</v>
      </c>
    </row>
    <row r="703" spans="1:7" s="23" customFormat="1" ht="32.1" customHeight="1">
      <c r="A703" s="37"/>
      <c r="B703" s="86"/>
      <c r="C703" s="87"/>
      <c r="D703" s="87"/>
      <c r="E703" s="87"/>
      <c r="F703" s="245"/>
      <c r="G703" s="88">
        <f t="shared" si="11"/>
        <v>0</v>
      </c>
    </row>
    <row r="704" spans="1:7" s="23" customFormat="1" ht="32.1" customHeight="1">
      <c r="A704" s="37"/>
      <c r="B704" s="86"/>
      <c r="C704" s="87"/>
      <c r="D704" s="87"/>
      <c r="E704" s="87"/>
      <c r="F704" s="245"/>
      <c r="G704" s="88">
        <f t="shared" si="11"/>
        <v>0</v>
      </c>
    </row>
    <row r="705" spans="1:7" s="23" customFormat="1" ht="32.1" customHeight="1">
      <c r="A705" s="37"/>
      <c r="B705" s="86"/>
      <c r="C705" s="87"/>
      <c r="D705" s="87"/>
      <c r="E705" s="87"/>
      <c r="F705" s="245"/>
      <c r="G705" s="88">
        <f t="shared" si="11"/>
        <v>0</v>
      </c>
    </row>
    <row r="706" spans="1:7" s="23" customFormat="1" ht="32.1" customHeight="1">
      <c r="A706" s="37"/>
      <c r="B706" s="86"/>
      <c r="C706" s="87"/>
      <c r="D706" s="87"/>
      <c r="E706" s="87"/>
      <c r="F706" s="245"/>
      <c r="G706" s="88">
        <f t="shared" si="11"/>
        <v>0</v>
      </c>
    </row>
    <row r="707" spans="1:7" s="23" customFormat="1" ht="32.1" customHeight="1">
      <c r="A707" s="37"/>
      <c r="B707" s="86"/>
      <c r="C707" s="87"/>
      <c r="D707" s="87"/>
      <c r="E707" s="87"/>
      <c r="F707" s="245"/>
      <c r="G707" s="88">
        <f t="shared" si="11"/>
        <v>0</v>
      </c>
    </row>
    <row r="708" spans="1:7" s="23" customFormat="1" ht="32.1" customHeight="1">
      <c r="A708" s="37"/>
      <c r="B708" s="86"/>
      <c r="C708" s="87"/>
      <c r="D708" s="87"/>
      <c r="E708" s="87"/>
      <c r="F708" s="245"/>
      <c r="G708" s="88">
        <f t="shared" si="11"/>
        <v>0</v>
      </c>
    </row>
    <row r="709" spans="1:7" s="23" customFormat="1" ht="32.1" customHeight="1">
      <c r="A709" s="37"/>
      <c r="B709" s="86"/>
      <c r="C709" s="87"/>
      <c r="D709" s="87"/>
      <c r="E709" s="87"/>
      <c r="F709" s="245"/>
      <c r="G709" s="88">
        <f t="shared" si="11"/>
        <v>0</v>
      </c>
    </row>
    <row r="710" spans="1:7" s="23" customFormat="1" ht="32.1" customHeight="1">
      <c r="A710" s="37"/>
      <c r="B710" s="86"/>
      <c r="C710" s="87"/>
      <c r="D710" s="87"/>
      <c r="E710" s="87"/>
      <c r="F710" s="245"/>
      <c r="G710" s="88">
        <f t="shared" si="11"/>
        <v>0</v>
      </c>
    </row>
    <row r="711" spans="1:7" s="23" customFormat="1" ht="32.1" customHeight="1">
      <c r="A711" s="37"/>
      <c r="B711" s="86"/>
      <c r="C711" s="87"/>
      <c r="D711" s="87"/>
      <c r="E711" s="87"/>
      <c r="F711" s="245"/>
      <c r="G711" s="88">
        <f t="shared" si="11"/>
        <v>0</v>
      </c>
    </row>
    <row r="712" spans="1:7" s="23" customFormat="1" ht="32.1" customHeight="1">
      <c r="A712" s="37"/>
      <c r="B712" s="86"/>
      <c r="C712" s="87"/>
      <c r="D712" s="87"/>
      <c r="E712" s="87"/>
      <c r="F712" s="245"/>
      <c r="G712" s="88">
        <f t="shared" si="11"/>
        <v>0</v>
      </c>
    </row>
    <row r="713" spans="1:7" s="23" customFormat="1" ht="32.1" customHeight="1">
      <c r="A713" s="37"/>
      <c r="B713" s="86"/>
      <c r="C713" s="87"/>
      <c r="D713" s="87"/>
      <c r="E713" s="87"/>
      <c r="F713" s="245"/>
      <c r="G713" s="88">
        <f t="shared" si="11"/>
        <v>0</v>
      </c>
    </row>
    <row r="714" spans="1:7" s="23" customFormat="1" ht="32.1" customHeight="1">
      <c r="A714" s="37"/>
      <c r="B714" s="86"/>
      <c r="C714" s="87"/>
      <c r="D714" s="87"/>
      <c r="E714" s="87"/>
      <c r="F714" s="245"/>
      <c r="G714" s="88">
        <f t="shared" si="11"/>
        <v>0</v>
      </c>
    </row>
    <row r="715" spans="1:7" s="23" customFormat="1" ht="32.1" customHeight="1">
      <c r="A715" s="37"/>
      <c r="B715" s="86"/>
      <c r="C715" s="87"/>
      <c r="D715" s="87"/>
      <c r="E715" s="87"/>
      <c r="F715" s="245"/>
      <c r="G715" s="88">
        <f t="shared" si="11"/>
        <v>0</v>
      </c>
    </row>
    <row r="716" spans="1:7" s="23" customFormat="1" ht="32.1" customHeight="1">
      <c r="A716" s="37"/>
      <c r="B716" s="86"/>
      <c r="C716" s="87"/>
      <c r="D716" s="87"/>
      <c r="E716" s="87"/>
      <c r="F716" s="245"/>
      <c r="G716" s="88">
        <f t="shared" si="11"/>
        <v>0</v>
      </c>
    </row>
    <row r="717" spans="1:7" s="23" customFormat="1" ht="32.1" customHeight="1">
      <c r="A717" s="37"/>
      <c r="B717" s="86"/>
      <c r="C717" s="87"/>
      <c r="D717" s="87"/>
      <c r="E717" s="87"/>
      <c r="F717" s="245"/>
      <c r="G717" s="88">
        <f t="shared" si="11"/>
        <v>0</v>
      </c>
    </row>
    <row r="718" spans="1:7" s="23" customFormat="1" ht="32.1" customHeight="1">
      <c r="A718" s="37"/>
      <c r="B718" s="86"/>
      <c r="C718" s="87"/>
      <c r="D718" s="87"/>
      <c r="E718" s="87"/>
      <c r="F718" s="245"/>
      <c r="G718" s="88">
        <f t="shared" si="11"/>
        <v>0</v>
      </c>
    </row>
    <row r="719" spans="1:7" s="23" customFormat="1" ht="32.1" customHeight="1">
      <c r="A719" s="37"/>
      <c r="B719" s="86"/>
      <c r="C719" s="87"/>
      <c r="D719" s="87"/>
      <c r="E719" s="87"/>
      <c r="F719" s="245"/>
      <c r="G719" s="88">
        <f t="shared" si="11"/>
        <v>0</v>
      </c>
    </row>
    <row r="720" spans="1:7" s="23" customFormat="1" ht="32.1" customHeight="1">
      <c r="A720" s="37"/>
      <c r="B720" s="86"/>
      <c r="C720" s="87"/>
      <c r="D720" s="87"/>
      <c r="E720" s="87"/>
      <c r="F720" s="245"/>
      <c r="G720" s="88">
        <f t="shared" si="11"/>
        <v>0</v>
      </c>
    </row>
    <row r="721" spans="1:7" s="23" customFormat="1" ht="32.1" customHeight="1">
      <c r="A721" s="37"/>
      <c r="B721" s="86"/>
      <c r="C721" s="87"/>
      <c r="D721" s="87"/>
      <c r="E721" s="87"/>
      <c r="F721" s="245"/>
      <c r="G721" s="88">
        <f t="shared" si="11"/>
        <v>0</v>
      </c>
    </row>
    <row r="722" spans="1:7" s="23" customFormat="1" ht="32.1" customHeight="1">
      <c r="A722" s="37"/>
      <c r="B722" s="86"/>
      <c r="C722" s="87"/>
      <c r="D722" s="87"/>
      <c r="E722" s="87"/>
      <c r="F722" s="245"/>
      <c r="G722" s="88">
        <f t="shared" si="11"/>
        <v>0</v>
      </c>
    </row>
    <row r="723" spans="1:7" s="23" customFormat="1" ht="32.1" customHeight="1">
      <c r="A723" s="37"/>
      <c r="B723" s="86"/>
      <c r="C723" s="87"/>
      <c r="D723" s="87"/>
      <c r="E723" s="87"/>
      <c r="F723" s="245"/>
      <c r="G723" s="88">
        <f t="shared" si="11"/>
        <v>0</v>
      </c>
    </row>
    <row r="724" spans="1:7" s="23" customFormat="1" ht="32.1" customHeight="1">
      <c r="A724" s="37"/>
      <c r="B724" s="86"/>
      <c r="C724" s="87"/>
      <c r="D724" s="87"/>
      <c r="E724" s="87"/>
      <c r="F724" s="245"/>
      <c r="G724" s="88">
        <f t="shared" si="11"/>
        <v>0</v>
      </c>
    </row>
    <row r="725" spans="1:7" s="23" customFormat="1" ht="32.1" customHeight="1">
      <c r="A725" s="37"/>
      <c r="B725" s="86"/>
      <c r="C725" s="87"/>
      <c r="D725" s="87"/>
      <c r="E725" s="87"/>
      <c r="F725" s="245"/>
      <c r="G725" s="88">
        <f t="shared" ref="G725:G788" si="12">C725-D725+(E725+F725)</f>
        <v>0</v>
      </c>
    </row>
    <row r="726" spans="1:7" s="23" customFormat="1" ht="32.1" customHeight="1">
      <c r="A726" s="37"/>
      <c r="B726" s="86"/>
      <c r="C726" s="87"/>
      <c r="D726" s="87"/>
      <c r="E726" s="87"/>
      <c r="F726" s="245"/>
      <c r="G726" s="88">
        <f t="shared" si="12"/>
        <v>0</v>
      </c>
    </row>
    <row r="727" spans="1:7" s="23" customFormat="1" ht="32.1" customHeight="1">
      <c r="A727" s="37"/>
      <c r="B727" s="86"/>
      <c r="C727" s="87"/>
      <c r="D727" s="87"/>
      <c r="E727" s="87"/>
      <c r="F727" s="245"/>
      <c r="G727" s="88">
        <f t="shared" si="12"/>
        <v>0</v>
      </c>
    </row>
    <row r="728" spans="1:7" s="23" customFormat="1" ht="32.1" customHeight="1">
      <c r="A728" s="37"/>
      <c r="B728" s="86"/>
      <c r="C728" s="87"/>
      <c r="D728" s="87"/>
      <c r="E728" s="87"/>
      <c r="F728" s="245"/>
      <c r="G728" s="88">
        <f t="shared" si="12"/>
        <v>0</v>
      </c>
    </row>
    <row r="729" spans="1:7" s="23" customFormat="1" ht="32.1" customHeight="1">
      <c r="A729" s="37"/>
      <c r="B729" s="86"/>
      <c r="C729" s="87"/>
      <c r="D729" s="87"/>
      <c r="E729" s="87"/>
      <c r="F729" s="245"/>
      <c r="G729" s="88">
        <f t="shared" si="12"/>
        <v>0</v>
      </c>
    </row>
    <row r="730" spans="1:7" s="23" customFormat="1" ht="32.1" customHeight="1">
      <c r="A730" s="37"/>
      <c r="B730" s="86"/>
      <c r="C730" s="87"/>
      <c r="D730" s="87"/>
      <c r="E730" s="87"/>
      <c r="F730" s="245"/>
      <c r="G730" s="88">
        <f t="shared" si="12"/>
        <v>0</v>
      </c>
    </row>
    <row r="731" spans="1:7" s="23" customFormat="1" ht="32.1" customHeight="1">
      <c r="A731" s="37"/>
      <c r="B731" s="86"/>
      <c r="C731" s="87"/>
      <c r="D731" s="87"/>
      <c r="E731" s="87"/>
      <c r="F731" s="245"/>
      <c r="G731" s="88">
        <f t="shared" si="12"/>
        <v>0</v>
      </c>
    </row>
    <row r="732" spans="1:7" s="23" customFormat="1" ht="32.1" customHeight="1">
      <c r="A732" s="37"/>
      <c r="B732" s="86"/>
      <c r="C732" s="87"/>
      <c r="D732" s="87"/>
      <c r="E732" s="87"/>
      <c r="F732" s="245"/>
      <c r="G732" s="88">
        <f t="shared" si="12"/>
        <v>0</v>
      </c>
    </row>
    <row r="733" spans="1:7" s="23" customFormat="1" ht="32.1" customHeight="1">
      <c r="A733" s="37"/>
      <c r="B733" s="86"/>
      <c r="C733" s="87"/>
      <c r="D733" s="87"/>
      <c r="E733" s="87"/>
      <c r="F733" s="245"/>
      <c r="G733" s="88">
        <f t="shared" si="12"/>
        <v>0</v>
      </c>
    </row>
    <row r="734" spans="1:7" s="23" customFormat="1" ht="32.1" customHeight="1">
      <c r="A734" s="37"/>
      <c r="B734" s="86"/>
      <c r="C734" s="87"/>
      <c r="D734" s="87"/>
      <c r="E734" s="87"/>
      <c r="F734" s="245"/>
      <c r="G734" s="88">
        <f t="shared" si="12"/>
        <v>0</v>
      </c>
    </row>
    <row r="735" spans="1:7" s="23" customFormat="1" ht="32.1" customHeight="1">
      <c r="A735" s="37"/>
      <c r="B735" s="86"/>
      <c r="C735" s="87"/>
      <c r="D735" s="87"/>
      <c r="E735" s="87"/>
      <c r="F735" s="245"/>
      <c r="G735" s="88">
        <f t="shared" si="12"/>
        <v>0</v>
      </c>
    </row>
    <row r="736" spans="1:7" s="23" customFormat="1" ht="32.1" customHeight="1">
      <c r="A736" s="37"/>
      <c r="B736" s="86"/>
      <c r="C736" s="87"/>
      <c r="D736" s="87"/>
      <c r="E736" s="87"/>
      <c r="F736" s="245"/>
      <c r="G736" s="88">
        <f t="shared" si="12"/>
        <v>0</v>
      </c>
    </row>
    <row r="737" spans="1:7" s="23" customFormat="1" ht="32.1" customHeight="1">
      <c r="A737" s="37"/>
      <c r="B737" s="86"/>
      <c r="C737" s="87"/>
      <c r="D737" s="87"/>
      <c r="E737" s="87"/>
      <c r="F737" s="245"/>
      <c r="G737" s="88">
        <f t="shared" si="12"/>
        <v>0</v>
      </c>
    </row>
    <row r="738" spans="1:7" s="23" customFormat="1" ht="32.1" customHeight="1">
      <c r="A738" s="37"/>
      <c r="B738" s="86"/>
      <c r="C738" s="87"/>
      <c r="D738" s="87"/>
      <c r="E738" s="87"/>
      <c r="F738" s="245"/>
      <c r="G738" s="88">
        <f t="shared" si="12"/>
        <v>0</v>
      </c>
    </row>
    <row r="739" spans="1:7" s="23" customFormat="1" ht="32.1" customHeight="1">
      <c r="A739" s="37"/>
      <c r="B739" s="86"/>
      <c r="C739" s="87"/>
      <c r="D739" s="87"/>
      <c r="E739" s="87"/>
      <c r="F739" s="245"/>
      <c r="G739" s="88">
        <f t="shared" si="12"/>
        <v>0</v>
      </c>
    </row>
    <row r="740" spans="1:7" s="23" customFormat="1" ht="32.1" customHeight="1">
      <c r="A740" s="37"/>
      <c r="B740" s="86"/>
      <c r="C740" s="87"/>
      <c r="D740" s="87"/>
      <c r="E740" s="87"/>
      <c r="F740" s="245"/>
      <c r="G740" s="88">
        <f t="shared" si="12"/>
        <v>0</v>
      </c>
    </row>
    <row r="741" spans="1:7" s="23" customFormat="1" ht="32.1" customHeight="1">
      <c r="A741" s="37"/>
      <c r="B741" s="86"/>
      <c r="C741" s="87"/>
      <c r="D741" s="87"/>
      <c r="E741" s="87"/>
      <c r="F741" s="245"/>
      <c r="G741" s="88">
        <f t="shared" si="12"/>
        <v>0</v>
      </c>
    </row>
    <row r="742" spans="1:7" s="23" customFormat="1" ht="32.1" customHeight="1">
      <c r="A742" s="37"/>
      <c r="B742" s="86"/>
      <c r="C742" s="87"/>
      <c r="D742" s="87"/>
      <c r="E742" s="87"/>
      <c r="F742" s="245"/>
      <c r="G742" s="88">
        <f t="shared" si="12"/>
        <v>0</v>
      </c>
    </row>
    <row r="743" spans="1:7" s="23" customFormat="1" ht="32.1" customHeight="1">
      <c r="A743" s="37"/>
      <c r="B743" s="86"/>
      <c r="C743" s="87"/>
      <c r="D743" s="87"/>
      <c r="E743" s="87"/>
      <c r="F743" s="245"/>
      <c r="G743" s="88">
        <f t="shared" si="12"/>
        <v>0</v>
      </c>
    </row>
    <row r="744" spans="1:7" s="23" customFormat="1" ht="32.1" customHeight="1">
      <c r="A744" s="37"/>
      <c r="B744" s="86"/>
      <c r="C744" s="87"/>
      <c r="D744" s="87"/>
      <c r="E744" s="87"/>
      <c r="F744" s="245"/>
      <c r="G744" s="88">
        <f t="shared" si="12"/>
        <v>0</v>
      </c>
    </row>
    <row r="745" spans="1:7" s="23" customFormat="1" ht="32.1" customHeight="1">
      <c r="A745" s="37"/>
      <c r="B745" s="86"/>
      <c r="C745" s="87"/>
      <c r="D745" s="87"/>
      <c r="E745" s="87"/>
      <c r="F745" s="245"/>
      <c r="G745" s="88">
        <f t="shared" si="12"/>
        <v>0</v>
      </c>
    </row>
    <row r="746" spans="1:7" s="23" customFormat="1" ht="32.1" customHeight="1">
      <c r="A746" s="37"/>
      <c r="B746" s="86"/>
      <c r="C746" s="87"/>
      <c r="D746" s="87"/>
      <c r="E746" s="87"/>
      <c r="F746" s="245"/>
      <c r="G746" s="88">
        <f t="shared" si="12"/>
        <v>0</v>
      </c>
    </row>
    <row r="747" spans="1:7" s="23" customFormat="1" ht="32.1" customHeight="1">
      <c r="A747" s="37"/>
      <c r="B747" s="86"/>
      <c r="C747" s="87"/>
      <c r="D747" s="87"/>
      <c r="E747" s="87"/>
      <c r="F747" s="245"/>
      <c r="G747" s="88">
        <f t="shared" si="12"/>
        <v>0</v>
      </c>
    </row>
    <row r="748" spans="1:7" s="23" customFormat="1" ht="32.1" customHeight="1">
      <c r="A748" s="37"/>
      <c r="B748" s="86"/>
      <c r="C748" s="87"/>
      <c r="D748" s="87"/>
      <c r="E748" s="87"/>
      <c r="F748" s="245"/>
      <c r="G748" s="88">
        <f t="shared" si="12"/>
        <v>0</v>
      </c>
    </row>
    <row r="749" spans="1:7" s="23" customFormat="1" ht="32.1" customHeight="1">
      <c r="A749" s="37"/>
      <c r="B749" s="86"/>
      <c r="C749" s="87"/>
      <c r="D749" s="87"/>
      <c r="E749" s="87"/>
      <c r="F749" s="245"/>
      <c r="G749" s="88">
        <f t="shared" si="12"/>
        <v>0</v>
      </c>
    </row>
    <row r="750" spans="1:7" s="23" customFormat="1" ht="32.1" customHeight="1">
      <c r="A750" s="37"/>
      <c r="B750" s="86"/>
      <c r="C750" s="87"/>
      <c r="D750" s="87"/>
      <c r="E750" s="87"/>
      <c r="F750" s="245"/>
      <c r="G750" s="88">
        <f t="shared" si="12"/>
        <v>0</v>
      </c>
    </row>
    <row r="751" spans="1:7" s="23" customFormat="1" ht="32.1" customHeight="1">
      <c r="A751" s="37"/>
      <c r="B751" s="86"/>
      <c r="C751" s="87"/>
      <c r="D751" s="87"/>
      <c r="E751" s="87"/>
      <c r="F751" s="245"/>
      <c r="G751" s="88">
        <f t="shared" si="12"/>
        <v>0</v>
      </c>
    </row>
    <row r="752" spans="1:7" s="23" customFormat="1" ht="32.1" customHeight="1">
      <c r="A752" s="37"/>
      <c r="B752" s="86"/>
      <c r="C752" s="87"/>
      <c r="D752" s="87"/>
      <c r="E752" s="87"/>
      <c r="F752" s="245"/>
      <c r="G752" s="88">
        <f t="shared" si="12"/>
        <v>0</v>
      </c>
    </row>
    <row r="753" spans="1:7" s="23" customFormat="1" ht="32.1" customHeight="1">
      <c r="A753" s="37"/>
      <c r="B753" s="86"/>
      <c r="C753" s="87"/>
      <c r="D753" s="87"/>
      <c r="E753" s="87"/>
      <c r="F753" s="245"/>
      <c r="G753" s="88">
        <f t="shared" si="12"/>
        <v>0</v>
      </c>
    </row>
    <row r="754" spans="1:7" s="23" customFormat="1" ht="32.1" customHeight="1">
      <c r="A754" s="37"/>
      <c r="B754" s="86"/>
      <c r="C754" s="87"/>
      <c r="D754" s="87"/>
      <c r="E754" s="87"/>
      <c r="F754" s="245"/>
      <c r="G754" s="88">
        <f t="shared" si="12"/>
        <v>0</v>
      </c>
    </row>
    <row r="755" spans="1:7" s="23" customFormat="1" ht="32.1" customHeight="1">
      <c r="A755" s="37"/>
      <c r="B755" s="86"/>
      <c r="C755" s="87"/>
      <c r="D755" s="87"/>
      <c r="E755" s="87"/>
      <c r="F755" s="245"/>
      <c r="G755" s="88">
        <f t="shared" si="12"/>
        <v>0</v>
      </c>
    </row>
    <row r="756" spans="1:7" s="23" customFormat="1" ht="32.1" customHeight="1">
      <c r="A756" s="37"/>
      <c r="B756" s="86"/>
      <c r="C756" s="87"/>
      <c r="D756" s="87"/>
      <c r="E756" s="87"/>
      <c r="F756" s="245"/>
      <c r="G756" s="88">
        <f t="shared" si="12"/>
        <v>0</v>
      </c>
    </row>
    <row r="757" spans="1:7" s="23" customFormat="1" ht="32.1" customHeight="1">
      <c r="A757" s="37"/>
      <c r="B757" s="86"/>
      <c r="C757" s="87"/>
      <c r="D757" s="87"/>
      <c r="E757" s="87"/>
      <c r="F757" s="245"/>
      <c r="G757" s="88">
        <f t="shared" si="12"/>
        <v>0</v>
      </c>
    </row>
    <row r="758" spans="1:7" s="23" customFormat="1" ht="32.1" customHeight="1">
      <c r="A758" s="37"/>
      <c r="B758" s="86"/>
      <c r="C758" s="87"/>
      <c r="D758" s="87"/>
      <c r="E758" s="87"/>
      <c r="F758" s="245"/>
      <c r="G758" s="88">
        <f t="shared" si="12"/>
        <v>0</v>
      </c>
    </row>
    <row r="759" spans="1:7" s="23" customFormat="1" ht="32.1" customHeight="1">
      <c r="A759" s="37"/>
      <c r="B759" s="86"/>
      <c r="C759" s="87"/>
      <c r="D759" s="87"/>
      <c r="E759" s="87"/>
      <c r="F759" s="245"/>
      <c r="G759" s="88">
        <f t="shared" si="12"/>
        <v>0</v>
      </c>
    </row>
    <row r="760" spans="1:7" s="23" customFormat="1" ht="32.1" customHeight="1">
      <c r="A760" s="37"/>
      <c r="B760" s="86"/>
      <c r="C760" s="87"/>
      <c r="D760" s="87"/>
      <c r="E760" s="87"/>
      <c r="F760" s="245"/>
      <c r="G760" s="88">
        <f t="shared" si="12"/>
        <v>0</v>
      </c>
    </row>
    <row r="761" spans="1:7" s="23" customFormat="1" ht="32.1" customHeight="1">
      <c r="A761" s="37"/>
      <c r="B761" s="86"/>
      <c r="C761" s="87"/>
      <c r="D761" s="87"/>
      <c r="E761" s="87"/>
      <c r="F761" s="245"/>
      <c r="G761" s="88">
        <f t="shared" si="12"/>
        <v>0</v>
      </c>
    </row>
    <row r="762" spans="1:7" s="23" customFormat="1" ht="32.1" customHeight="1">
      <c r="A762" s="37"/>
      <c r="B762" s="86"/>
      <c r="C762" s="87"/>
      <c r="D762" s="87"/>
      <c r="E762" s="87"/>
      <c r="F762" s="245"/>
      <c r="G762" s="88">
        <f t="shared" si="12"/>
        <v>0</v>
      </c>
    </row>
    <row r="763" spans="1:7" s="23" customFormat="1" ht="32.1" customHeight="1">
      <c r="A763" s="37"/>
      <c r="B763" s="86"/>
      <c r="C763" s="87"/>
      <c r="D763" s="87"/>
      <c r="E763" s="87"/>
      <c r="F763" s="245"/>
      <c r="G763" s="88">
        <f t="shared" si="12"/>
        <v>0</v>
      </c>
    </row>
    <row r="764" spans="1:7" s="23" customFormat="1" ht="32.1" customHeight="1">
      <c r="A764" s="37"/>
      <c r="B764" s="86"/>
      <c r="C764" s="87"/>
      <c r="D764" s="87"/>
      <c r="E764" s="87"/>
      <c r="F764" s="245"/>
      <c r="G764" s="88">
        <f t="shared" si="12"/>
        <v>0</v>
      </c>
    </row>
    <row r="765" spans="1:7" s="23" customFormat="1" ht="32.1" customHeight="1">
      <c r="A765" s="37"/>
      <c r="B765" s="86"/>
      <c r="C765" s="87"/>
      <c r="D765" s="87"/>
      <c r="E765" s="87"/>
      <c r="F765" s="245"/>
      <c r="G765" s="88">
        <f t="shared" si="12"/>
        <v>0</v>
      </c>
    </row>
    <row r="766" spans="1:7" s="23" customFormat="1" ht="32.1" customHeight="1">
      <c r="A766" s="37"/>
      <c r="B766" s="86"/>
      <c r="C766" s="87"/>
      <c r="D766" s="87"/>
      <c r="E766" s="87"/>
      <c r="F766" s="245"/>
      <c r="G766" s="88">
        <f t="shared" si="12"/>
        <v>0</v>
      </c>
    </row>
    <row r="767" spans="1:7" s="23" customFormat="1" ht="32.1" customHeight="1">
      <c r="A767" s="37"/>
      <c r="B767" s="86"/>
      <c r="C767" s="87"/>
      <c r="D767" s="87"/>
      <c r="E767" s="87"/>
      <c r="F767" s="245"/>
      <c r="G767" s="88">
        <f t="shared" si="12"/>
        <v>0</v>
      </c>
    </row>
    <row r="768" spans="1:7" s="23" customFormat="1" ht="32.1" customHeight="1">
      <c r="A768" s="37"/>
      <c r="B768" s="86"/>
      <c r="C768" s="87"/>
      <c r="D768" s="87"/>
      <c r="E768" s="87"/>
      <c r="F768" s="245"/>
      <c r="G768" s="88">
        <f t="shared" si="12"/>
        <v>0</v>
      </c>
    </row>
    <row r="769" spans="1:7" s="23" customFormat="1" ht="32.1" customHeight="1">
      <c r="A769" s="37"/>
      <c r="B769" s="86"/>
      <c r="C769" s="87"/>
      <c r="D769" s="87"/>
      <c r="E769" s="87"/>
      <c r="F769" s="245"/>
      <c r="G769" s="88">
        <f t="shared" si="12"/>
        <v>0</v>
      </c>
    </row>
    <row r="770" spans="1:7" s="23" customFormat="1" ht="32.1" customHeight="1">
      <c r="A770" s="37"/>
      <c r="B770" s="86"/>
      <c r="C770" s="87"/>
      <c r="D770" s="87"/>
      <c r="E770" s="87"/>
      <c r="F770" s="245"/>
      <c r="G770" s="88">
        <f t="shared" si="12"/>
        <v>0</v>
      </c>
    </row>
    <row r="771" spans="1:7" s="23" customFormat="1" ht="32.1" customHeight="1">
      <c r="A771" s="37"/>
      <c r="B771" s="86"/>
      <c r="C771" s="87"/>
      <c r="D771" s="87"/>
      <c r="E771" s="87"/>
      <c r="F771" s="245"/>
      <c r="G771" s="88">
        <f t="shared" si="12"/>
        <v>0</v>
      </c>
    </row>
    <row r="772" spans="1:7" s="23" customFormat="1" ht="32.1" customHeight="1">
      <c r="A772" s="37"/>
      <c r="B772" s="86"/>
      <c r="C772" s="87"/>
      <c r="D772" s="87"/>
      <c r="E772" s="87"/>
      <c r="F772" s="245"/>
      <c r="G772" s="88">
        <f t="shared" si="12"/>
        <v>0</v>
      </c>
    </row>
    <row r="773" spans="1:7" s="23" customFormat="1" ht="32.1" customHeight="1">
      <c r="A773" s="37"/>
      <c r="B773" s="86"/>
      <c r="C773" s="87"/>
      <c r="D773" s="87"/>
      <c r="E773" s="87"/>
      <c r="F773" s="245"/>
      <c r="G773" s="88">
        <f t="shared" si="12"/>
        <v>0</v>
      </c>
    </row>
    <row r="774" spans="1:7" s="23" customFormat="1" ht="32.1" customHeight="1">
      <c r="A774" s="37"/>
      <c r="B774" s="86"/>
      <c r="C774" s="87"/>
      <c r="D774" s="87"/>
      <c r="E774" s="87"/>
      <c r="F774" s="245"/>
      <c r="G774" s="88">
        <f t="shared" si="12"/>
        <v>0</v>
      </c>
    </row>
    <row r="775" spans="1:7" s="23" customFormat="1" ht="32.1" customHeight="1">
      <c r="A775" s="37"/>
      <c r="B775" s="86"/>
      <c r="C775" s="87"/>
      <c r="D775" s="87"/>
      <c r="E775" s="87"/>
      <c r="F775" s="245"/>
      <c r="G775" s="88">
        <f t="shared" si="12"/>
        <v>0</v>
      </c>
    </row>
    <row r="776" spans="1:7" s="23" customFormat="1" ht="32.1" customHeight="1">
      <c r="A776" s="37"/>
      <c r="B776" s="86"/>
      <c r="C776" s="87"/>
      <c r="D776" s="87"/>
      <c r="E776" s="87"/>
      <c r="F776" s="245"/>
      <c r="G776" s="88">
        <f t="shared" si="12"/>
        <v>0</v>
      </c>
    </row>
    <row r="777" spans="1:7" s="23" customFormat="1" ht="32.1" customHeight="1">
      <c r="A777" s="37"/>
      <c r="B777" s="86"/>
      <c r="C777" s="87"/>
      <c r="D777" s="87"/>
      <c r="E777" s="87"/>
      <c r="F777" s="245"/>
      <c r="G777" s="88">
        <f t="shared" si="12"/>
        <v>0</v>
      </c>
    </row>
    <row r="778" spans="1:7" s="23" customFormat="1" ht="32.1" customHeight="1">
      <c r="A778" s="37"/>
      <c r="B778" s="86"/>
      <c r="C778" s="87"/>
      <c r="D778" s="87"/>
      <c r="E778" s="87"/>
      <c r="F778" s="245"/>
      <c r="G778" s="88">
        <f t="shared" si="12"/>
        <v>0</v>
      </c>
    </row>
    <row r="779" spans="1:7" s="23" customFormat="1" ht="32.1" customHeight="1">
      <c r="A779" s="37"/>
      <c r="B779" s="86"/>
      <c r="C779" s="87"/>
      <c r="D779" s="87"/>
      <c r="E779" s="87"/>
      <c r="F779" s="245"/>
      <c r="G779" s="88">
        <f t="shared" si="12"/>
        <v>0</v>
      </c>
    </row>
    <row r="780" spans="1:7" s="23" customFormat="1" ht="32.1" customHeight="1">
      <c r="A780" s="37"/>
      <c r="B780" s="86"/>
      <c r="C780" s="87"/>
      <c r="D780" s="87"/>
      <c r="E780" s="87"/>
      <c r="F780" s="245"/>
      <c r="G780" s="88">
        <f t="shared" si="12"/>
        <v>0</v>
      </c>
    </row>
    <row r="781" spans="1:7" s="23" customFormat="1" ht="32.1" customHeight="1">
      <c r="A781" s="37"/>
      <c r="B781" s="86"/>
      <c r="C781" s="87"/>
      <c r="D781" s="87"/>
      <c r="E781" s="87"/>
      <c r="F781" s="245"/>
      <c r="G781" s="88">
        <f t="shared" si="12"/>
        <v>0</v>
      </c>
    </row>
    <row r="782" spans="1:7" s="23" customFormat="1" ht="32.1" customHeight="1">
      <c r="A782" s="37"/>
      <c r="B782" s="86"/>
      <c r="C782" s="87"/>
      <c r="D782" s="87"/>
      <c r="E782" s="87"/>
      <c r="F782" s="245"/>
      <c r="G782" s="88">
        <f t="shared" si="12"/>
        <v>0</v>
      </c>
    </row>
    <row r="783" spans="1:7" s="23" customFormat="1" ht="32.1" customHeight="1">
      <c r="A783" s="37"/>
      <c r="B783" s="86"/>
      <c r="C783" s="87"/>
      <c r="D783" s="87"/>
      <c r="E783" s="87"/>
      <c r="F783" s="245"/>
      <c r="G783" s="88">
        <f t="shared" si="12"/>
        <v>0</v>
      </c>
    </row>
    <row r="784" spans="1:7" s="23" customFormat="1" ht="32.1" customHeight="1">
      <c r="A784" s="37"/>
      <c r="B784" s="86"/>
      <c r="C784" s="87"/>
      <c r="D784" s="87"/>
      <c r="E784" s="87"/>
      <c r="F784" s="245"/>
      <c r="G784" s="88">
        <f t="shared" si="12"/>
        <v>0</v>
      </c>
    </row>
    <row r="785" spans="1:7" s="23" customFormat="1" ht="32.1" customHeight="1">
      <c r="A785" s="37"/>
      <c r="B785" s="86"/>
      <c r="C785" s="87"/>
      <c r="D785" s="87"/>
      <c r="E785" s="87"/>
      <c r="F785" s="245"/>
      <c r="G785" s="88">
        <f t="shared" si="12"/>
        <v>0</v>
      </c>
    </row>
    <row r="786" spans="1:7" s="23" customFormat="1" ht="32.1" customHeight="1">
      <c r="A786" s="37"/>
      <c r="B786" s="86"/>
      <c r="C786" s="87"/>
      <c r="D786" s="87"/>
      <c r="E786" s="87"/>
      <c r="F786" s="245"/>
      <c r="G786" s="88">
        <f t="shared" si="12"/>
        <v>0</v>
      </c>
    </row>
    <row r="787" spans="1:7" s="23" customFormat="1" ht="32.1" customHeight="1">
      <c r="A787" s="37"/>
      <c r="B787" s="86"/>
      <c r="C787" s="87"/>
      <c r="D787" s="87"/>
      <c r="E787" s="87"/>
      <c r="F787" s="245"/>
      <c r="G787" s="88">
        <f t="shared" si="12"/>
        <v>0</v>
      </c>
    </row>
    <row r="788" spans="1:7" s="23" customFormat="1" ht="32.1" customHeight="1">
      <c r="A788" s="37"/>
      <c r="B788" s="86"/>
      <c r="C788" s="87"/>
      <c r="D788" s="87"/>
      <c r="E788" s="87"/>
      <c r="F788" s="245"/>
      <c r="G788" s="88">
        <f t="shared" si="12"/>
        <v>0</v>
      </c>
    </row>
    <row r="789" spans="1:7" s="23" customFormat="1" ht="32.1" customHeight="1">
      <c r="A789" s="37"/>
      <c r="B789" s="86"/>
      <c r="C789" s="87"/>
      <c r="D789" s="87"/>
      <c r="E789" s="87"/>
      <c r="F789" s="245"/>
      <c r="G789" s="88">
        <f t="shared" ref="G789:G852" si="13">C789-D789+(E789+F789)</f>
        <v>0</v>
      </c>
    </row>
    <row r="790" spans="1:7" s="23" customFormat="1" ht="32.1" customHeight="1">
      <c r="A790" s="37"/>
      <c r="B790" s="86"/>
      <c r="C790" s="87"/>
      <c r="D790" s="87"/>
      <c r="E790" s="87"/>
      <c r="F790" s="245"/>
      <c r="G790" s="88">
        <f t="shared" si="13"/>
        <v>0</v>
      </c>
    </row>
    <row r="791" spans="1:7" s="23" customFormat="1" ht="32.1" customHeight="1">
      <c r="A791" s="37"/>
      <c r="B791" s="86"/>
      <c r="C791" s="87"/>
      <c r="D791" s="87"/>
      <c r="E791" s="87"/>
      <c r="F791" s="245"/>
      <c r="G791" s="88">
        <f t="shared" si="13"/>
        <v>0</v>
      </c>
    </row>
    <row r="792" spans="1:7" s="23" customFormat="1" ht="32.1" customHeight="1">
      <c r="A792" s="37"/>
      <c r="B792" s="86"/>
      <c r="C792" s="87"/>
      <c r="D792" s="87"/>
      <c r="E792" s="87"/>
      <c r="F792" s="245"/>
      <c r="G792" s="88">
        <f t="shared" si="13"/>
        <v>0</v>
      </c>
    </row>
    <row r="793" spans="1:7" s="23" customFormat="1" ht="32.1" customHeight="1">
      <c r="A793" s="37"/>
      <c r="B793" s="86"/>
      <c r="C793" s="87"/>
      <c r="D793" s="87"/>
      <c r="E793" s="87"/>
      <c r="F793" s="245"/>
      <c r="G793" s="88">
        <f t="shared" si="13"/>
        <v>0</v>
      </c>
    </row>
    <row r="794" spans="1:7" s="23" customFormat="1" ht="32.1" customHeight="1">
      <c r="A794" s="37"/>
      <c r="B794" s="86"/>
      <c r="C794" s="87"/>
      <c r="D794" s="87"/>
      <c r="E794" s="87"/>
      <c r="F794" s="245"/>
      <c r="G794" s="88">
        <f t="shared" si="13"/>
        <v>0</v>
      </c>
    </row>
    <row r="795" spans="1:7" s="23" customFormat="1" ht="32.1" customHeight="1">
      <c r="A795" s="37"/>
      <c r="B795" s="86"/>
      <c r="C795" s="87"/>
      <c r="D795" s="87"/>
      <c r="E795" s="87"/>
      <c r="F795" s="245"/>
      <c r="G795" s="88">
        <f t="shared" si="13"/>
        <v>0</v>
      </c>
    </row>
    <row r="796" spans="1:7" s="23" customFormat="1" ht="32.1" customHeight="1">
      <c r="A796" s="37"/>
      <c r="B796" s="86"/>
      <c r="C796" s="87"/>
      <c r="D796" s="87"/>
      <c r="E796" s="87"/>
      <c r="F796" s="245"/>
      <c r="G796" s="88">
        <f t="shared" si="13"/>
        <v>0</v>
      </c>
    </row>
    <row r="797" spans="1:7" s="23" customFormat="1" ht="32.1" customHeight="1">
      <c r="A797" s="37"/>
      <c r="B797" s="86"/>
      <c r="C797" s="87"/>
      <c r="D797" s="87"/>
      <c r="E797" s="87"/>
      <c r="F797" s="245"/>
      <c r="G797" s="88">
        <f t="shared" si="13"/>
        <v>0</v>
      </c>
    </row>
    <row r="798" spans="1:7" s="23" customFormat="1" ht="32.1" customHeight="1">
      <c r="A798" s="37"/>
      <c r="B798" s="86"/>
      <c r="C798" s="87"/>
      <c r="D798" s="87"/>
      <c r="E798" s="87"/>
      <c r="F798" s="245"/>
      <c r="G798" s="88">
        <f t="shared" si="13"/>
        <v>0</v>
      </c>
    </row>
    <row r="799" spans="1:7" s="23" customFormat="1" ht="32.1" customHeight="1">
      <c r="A799" s="37"/>
      <c r="B799" s="86"/>
      <c r="C799" s="87"/>
      <c r="D799" s="87"/>
      <c r="E799" s="87"/>
      <c r="F799" s="245"/>
      <c r="G799" s="88">
        <f t="shared" si="13"/>
        <v>0</v>
      </c>
    </row>
    <row r="800" spans="1:7" s="23" customFormat="1" ht="32.1" customHeight="1">
      <c r="A800" s="37"/>
      <c r="B800" s="86"/>
      <c r="C800" s="87"/>
      <c r="D800" s="87"/>
      <c r="E800" s="87"/>
      <c r="F800" s="245"/>
      <c r="G800" s="88">
        <f t="shared" si="13"/>
        <v>0</v>
      </c>
    </row>
    <row r="801" spans="1:7" s="23" customFormat="1" ht="32.1" customHeight="1">
      <c r="A801" s="37"/>
      <c r="B801" s="86"/>
      <c r="C801" s="87"/>
      <c r="D801" s="87"/>
      <c r="E801" s="87"/>
      <c r="F801" s="245"/>
      <c r="G801" s="88">
        <f t="shared" si="13"/>
        <v>0</v>
      </c>
    </row>
    <row r="802" spans="1:7" s="23" customFormat="1" ht="32.1" customHeight="1">
      <c r="A802" s="37"/>
      <c r="B802" s="86"/>
      <c r="C802" s="87"/>
      <c r="D802" s="87"/>
      <c r="E802" s="87"/>
      <c r="F802" s="245"/>
      <c r="G802" s="88">
        <f t="shared" si="13"/>
        <v>0</v>
      </c>
    </row>
    <row r="803" spans="1:7" s="23" customFormat="1" ht="32.1" customHeight="1">
      <c r="A803" s="37"/>
      <c r="B803" s="86"/>
      <c r="C803" s="87"/>
      <c r="D803" s="87"/>
      <c r="E803" s="87"/>
      <c r="F803" s="245"/>
      <c r="G803" s="88">
        <f t="shared" si="13"/>
        <v>0</v>
      </c>
    </row>
    <row r="804" spans="1:7" s="23" customFormat="1" ht="32.1" customHeight="1">
      <c r="A804" s="37"/>
      <c r="B804" s="86"/>
      <c r="C804" s="87"/>
      <c r="D804" s="87"/>
      <c r="E804" s="87"/>
      <c r="F804" s="245"/>
      <c r="G804" s="88">
        <f t="shared" si="13"/>
        <v>0</v>
      </c>
    </row>
    <row r="805" spans="1:7" s="23" customFormat="1" ht="32.1" customHeight="1">
      <c r="A805" s="37"/>
      <c r="B805" s="86"/>
      <c r="C805" s="87"/>
      <c r="D805" s="87"/>
      <c r="E805" s="87"/>
      <c r="F805" s="245"/>
      <c r="G805" s="88">
        <f t="shared" si="13"/>
        <v>0</v>
      </c>
    </row>
    <row r="806" spans="1:7" s="23" customFormat="1" ht="32.1" customHeight="1">
      <c r="A806" s="37"/>
      <c r="B806" s="86"/>
      <c r="C806" s="87"/>
      <c r="D806" s="87"/>
      <c r="E806" s="87"/>
      <c r="F806" s="245"/>
      <c r="G806" s="88">
        <f t="shared" si="13"/>
        <v>0</v>
      </c>
    </row>
    <row r="807" spans="1:7" s="23" customFormat="1" ht="32.1" customHeight="1">
      <c r="A807" s="37"/>
      <c r="B807" s="86"/>
      <c r="C807" s="87"/>
      <c r="D807" s="87"/>
      <c r="E807" s="87"/>
      <c r="F807" s="245"/>
      <c r="G807" s="88">
        <f t="shared" si="13"/>
        <v>0</v>
      </c>
    </row>
    <row r="808" spans="1:7" s="23" customFormat="1" ht="32.1" customHeight="1">
      <c r="A808" s="37"/>
      <c r="B808" s="86"/>
      <c r="C808" s="87"/>
      <c r="D808" s="87"/>
      <c r="E808" s="87"/>
      <c r="F808" s="245"/>
      <c r="G808" s="88">
        <f t="shared" si="13"/>
        <v>0</v>
      </c>
    </row>
    <row r="809" spans="1:7" s="23" customFormat="1" ht="32.1" customHeight="1">
      <c r="A809" s="37"/>
      <c r="B809" s="86"/>
      <c r="C809" s="87"/>
      <c r="D809" s="87"/>
      <c r="E809" s="87"/>
      <c r="F809" s="245"/>
      <c r="G809" s="88">
        <f t="shared" si="13"/>
        <v>0</v>
      </c>
    </row>
    <row r="810" spans="1:7" s="23" customFormat="1" ht="32.1" customHeight="1">
      <c r="A810" s="37"/>
      <c r="B810" s="86"/>
      <c r="C810" s="87"/>
      <c r="D810" s="87"/>
      <c r="E810" s="87"/>
      <c r="F810" s="245"/>
      <c r="G810" s="88">
        <f t="shared" si="13"/>
        <v>0</v>
      </c>
    </row>
    <row r="811" spans="1:7" s="23" customFormat="1" ht="32.1" customHeight="1">
      <c r="A811" s="37"/>
      <c r="B811" s="86"/>
      <c r="C811" s="87"/>
      <c r="D811" s="87"/>
      <c r="E811" s="87"/>
      <c r="F811" s="245"/>
      <c r="G811" s="88">
        <f t="shared" si="13"/>
        <v>0</v>
      </c>
    </row>
    <row r="812" spans="1:7" s="23" customFormat="1" ht="32.1" customHeight="1">
      <c r="A812" s="37"/>
      <c r="B812" s="86"/>
      <c r="C812" s="87"/>
      <c r="D812" s="87"/>
      <c r="E812" s="87"/>
      <c r="F812" s="245"/>
      <c r="G812" s="88">
        <f t="shared" si="13"/>
        <v>0</v>
      </c>
    </row>
    <row r="813" spans="1:7" s="23" customFormat="1" ht="32.1" customHeight="1">
      <c r="A813" s="37"/>
      <c r="B813" s="86"/>
      <c r="C813" s="87"/>
      <c r="D813" s="87"/>
      <c r="E813" s="87"/>
      <c r="F813" s="245"/>
      <c r="G813" s="88">
        <f t="shared" si="13"/>
        <v>0</v>
      </c>
    </row>
    <row r="814" spans="1:7" s="23" customFormat="1" ht="32.1" customHeight="1">
      <c r="A814" s="37"/>
      <c r="B814" s="86"/>
      <c r="C814" s="87"/>
      <c r="D814" s="87"/>
      <c r="E814" s="87"/>
      <c r="F814" s="245"/>
      <c r="G814" s="88">
        <f t="shared" si="13"/>
        <v>0</v>
      </c>
    </row>
    <row r="815" spans="1:7" s="23" customFormat="1" ht="32.1" customHeight="1">
      <c r="A815" s="37"/>
      <c r="B815" s="86"/>
      <c r="C815" s="87"/>
      <c r="D815" s="87"/>
      <c r="E815" s="87"/>
      <c r="F815" s="245"/>
      <c r="G815" s="88">
        <f t="shared" si="13"/>
        <v>0</v>
      </c>
    </row>
    <row r="816" spans="1:7" s="23" customFormat="1" ht="32.1" customHeight="1">
      <c r="A816" s="37"/>
      <c r="B816" s="86"/>
      <c r="C816" s="87"/>
      <c r="D816" s="87"/>
      <c r="E816" s="87"/>
      <c r="F816" s="245"/>
      <c r="G816" s="88">
        <f t="shared" si="13"/>
        <v>0</v>
      </c>
    </row>
    <row r="817" spans="1:7" s="23" customFormat="1" ht="32.1" customHeight="1">
      <c r="A817" s="37"/>
      <c r="B817" s="86"/>
      <c r="C817" s="87"/>
      <c r="D817" s="87"/>
      <c r="E817" s="87"/>
      <c r="F817" s="245"/>
      <c r="G817" s="88">
        <f t="shared" si="13"/>
        <v>0</v>
      </c>
    </row>
    <row r="818" spans="1:7" s="23" customFormat="1" ht="32.1" customHeight="1">
      <c r="A818" s="37"/>
      <c r="B818" s="86"/>
      <c r="C818" s="87"/>
      <c r="D818" s="87"/>
      <c r="E818" s="87"/>
      <c r="F818" s="245"/>
      <c r="G818" s="88">
        <f t="shared" si="13"/>
        <v>0</v>
      </c>
    </row>
    <row r="819" spans="1:7" s="23" customFormat="1" ht="32.1" customHeight="1">
      <c r="A819" s="37"/>
      <c r="B819" s="86"/>
      <c r="C819" s="87"/>
      <c r="D819" s="87"/>
      <c r="E819" s="87"/>
      <c r="F819" s="245"/>
      <c r="G819" s="88">
        <f t="shared" si="13"/>
        <v>0</v>
      </c>
    </row>
    <row r="820" spans="1:7" s="23" customFormat="1" ht="32.1" customHeight="1">
      <c r="A820" s="37"/>
      <c r="B820" s="86"/>
      <c r="C820" s="87"/>
      <c r="D820" s="87"/>
      <c r="E820" s="87"/>
      <c r="F820" s="245"/>
      <c r="G820" s="88">
        <f t="shared" si="13"/>
        <v>0</v>
      </c>
    </row>
    <row r="821" spans="1:7" s="23" customFormat="1" ht="32.1" customHeight="1">
      <c r="A821" s="37"/>
      <c r="B821" s="86"/>
      <c r="C821" s="87"/>
      <c r="D821" s="87"/>
      <c r="E821" s="87"/>
      <c r="F821" s="245"/>
      <c r="G821" s="88">
        <f t="shared" si="13"/>
        <v>0</v>
      </c>
    </row>
    <row r="822" spans="1:7" s="23" customFormat="1" ht="32.1" customHeight="1">
      <c r="A822" s="37"/>
      <c r="B822" s="86"/>
      <c r="C822" s="87"/>
      <c r="D822" s="87"/>
      <c r="E822" s="87"/>
      <c r="F822" s="245"/>
      <c r="G822" s="88">
        <f t="shared" si="13"/>
        <v>0</v>
      </c>
    </row>
    <row r="823" spans="1:7" s="23" customFormat="1" ht="32.1" customHeight="1">
      <c r="A823" s="37"/>
      <c r="B823" s="86"/>
      <c r="C823" s="87"/>
      <c r="D823" s="87"/>
      <c r="E823" s="87"/>
      <c r="F823" s="245"/>
      <c r="G823" s="88">
        <f t="shared" si="13"/>
        <v>0</v>
      </c>
    </row>
    <row r="824" spans="1:7" s="23" customFormat="1" ht="32.1" customHeight="1">
      <c r="A824" s="37"/>
      <c r="B824" s="86"/>
      <c r="C824" s="87"/>
      <c r="D824" s="87"/>
      <c r="E824" s="87"/>
      <c r="F824" s="245"/>
      <c r="G824" s="88">
        <f t="shared" si="13"/>
        <v>0</v>
      </c>
    </row>
    <row r="825" spans="1:7" s="23" customFormat="1" ht="32.1" customHeight="1">
      <c r="A825" s="37"/>
      <c r="B825" s="86"/>
      <c r="C825" s="87"/>
      <c r="D825" s="87"/>
      <c r="E825" s="87"/>
      <c r="F825" s="245"/>
      <c r="G825" s="88">
        <f t="shared" si="13"/>
        <v>0</v>
      </c>
    </row>
    <row r="826" spans="1:7" s="23" customFormat="1" ht="32.1" customHeight="1">
      <c r="A826" s="37"/>
      <c r="B826" s="86"/>
      <c r="C826" s="87"/>
      <c r="D826" s="87"/>
      <c r="E826" s="87"/>
      <c r="F826" s="245"/>
      <c r="G826" s="88">
        <f t="shared" si="13"/>
        <v>0</v>
      </c>
    </row>
    <row r="827" spans="1:7" s="23" customFormat="1" ht="32.1" customHeight="1">
      <c r="A827" s="37"/>
      <c r="B827" s="86"/>
      <c r="C827" s="87"/>
      <c r="D827" s="87"/>
      <c r="E827" s="87"/>
      <c r="F827" s="245"/>
      <c r="G827" s="88">
        <f t="shared" si="13"/>
        <v>0</v>
      </c>
    </row>
    <row r="828" spans="1:7" s="23" customFormat="1" ht="32.1" customHeight="1">
      <c r="A828" s="37"/>
      <c r="B828" s="86"/>
      <c r="C828" s="87"/>
      <c r="D828" s="87"/>
      <c r="E828" s="87"/>
      <c r="F828" s="245"/>
      <c r="G828" s="88">
        <f t="shared" si="13"/>
        <v>0</v>
      </c>
    </row>
    <row r="829" spans="1:7" s="23" customFormat="1" ht="32.1" customHeight="1">
      <c r="A829" s="37"/>
      <c r="B829" s="86"/>
      <c r="C829" s="87"/>
      <c r="D829" s="87"/>
      <c r="E829" s="87"/>
      <c r="F829" s="245"/>
      <c r="G829" s="88">
        <f t="shared" si="13"/>
        <v>0</v>
      </c>
    </row>
    <row r="830" spans="1:7" s="23" customFormat="1" ht="32.1" customHeight="1">
      <c r="A830" s="37"/>
      <c r="B830" s="86"/>
      <c r="C830" s="87"/>
      <c r="D830" s="87"/>
      <c r="E830" s="87"/>
      <c r="F830" s="245"/>
      <c r="G830" s="88">
        <f t="shared" si="13"/>
        <v>0</v>
      </c>
    </row>
    <row r="831" spans="1:7" s="23" customFormat="1" ht="32.1" customHeight="1">
      <c r="A831" s="37"/>
      <c r="B831" s="86"/>
      <c r="C831" s="87"/>
      <c r="D831" s="87"/>
      <c r="E831" s="87"/>
      <c r="F831" s="245"/>
      <c r="G831" s="88">
        <f t="shared" si="13"/>
        <v>0</v>
      </c>
    </row>
    <row r="832" spans="1:7" s="23" customFormat="1" ht="32.1" customHeight="1">
      <c r="A832" s="37"/>
      <c r="B832" s="86"/>
      <c r="C832" s="87"/>
      <c r="D832" s="87"/>
      <c r="E832" s="87"/>
      <c r="F832" s="245"/>
      <c r="G832" s="88">
        <f t="shared" si="13"/>
        <v>0</v>
      </c>
    </row>
    <row r="833" spans="1:7" s="23" customFormat="1" ht="32.1" customHeight="1">
      <c r="A833" s="37"/>
      <c r="B833" s="86"/>
      <c r="C833" s="87"/>
      <c r="D833" s="87"/>
      <c r="E833" s="87"/>
      <c r="F833" s="245"/>
      <c r="G833" s="88">
        <f t="shared" si="13"/>
        <v>0</v>
      </c>
    </row>
    <row r="834" spans="1:7" s="23" customFormat="1" ht="32.1" customHeight="1">
      <c r="A834" s="37"/>
      <c r="B834" s="86"/>
      <c r="C834" s="87"/>
      <c r="D834" s="87"/>
      <c r="E834" s="87"/>
      <c r="F834" s="245"/>
      <c r="G834" s="88">
        <f t="shared" si="13"/>
        <v>0</v>
      </c>
    </row>
    <row r="835" spans="1:7" s="23" customFormat="1" ht="32.1" customHeight="1">
      <c r="A835" s="37"/>
      <c r="B835" s="86"/>
      <c r="C835" s="87"/>
      <c r="D835" s="87"/>
      <c r="E835" s="87"/>
      <c r="F835" s="245"/>
      <c r="G835" s="88">
        <f t="shared" si="13"/>
        <v>0</v>
      </c>
    </row>
    <row r="836" spans="1:7" s="23" customFormat="1" ht="32.1" customHeight="1">
      <c r="A836" s="37"/>
      <c r="B836" s="86"/>
      <c r="C836" s="87"/>
      <c r="D836" s="87"/>
      <c r="E836" s="87"/>
      <c r="F836" s="245"/>
      <c r="G836" s="88">
        <f t="shared" si="13"/>
        <v>0</v>
      </c>
    </row>
    <row r="837" spans="1:7" s="23" customFormat="1" ht="32.1" customHeight="1">
      <c r="A837" s="37"/>
      <c r="B837" s="86"/>
      <c r="C837" s="87"/>
      <c r="D837" s="87"/>
      <c r="E837" s="87"/>
      <c r="F837" s="245"/>
      <c r="G837" s="88">
        <f t="shared" si="13"/>
        <v>0</v>
      </c>
    </row>
    <row r="838" spans="1:7" s="23" customFormat="1" ht="32.1" customHeight="1">
      <c r="A838" s="37"/>
      <c r="B838" s="86"/>
      <c r="C838" s="87"/>
      <c r="D838" s="87"/>
      <c r="E838" s="87"/>
      <c r="F838" s="245"/>
      <c r="G838" s="88">
        <f t="shared" si="13"/>
        <v>0</v>
      </c>
    </row>
    <row r="839" spans="1:7" s="23" customFormat="1" ht="32.1" customHeight="1">
      <c r="A839" s="37"/>
      <c r="B839" s="86"/>
      <c r="C839" s="87"/>
      <c r="D839" s="87"/>
      <c r="E839" s="87"/>
      <c r="F839" s="245"/>
      <c r="G839" s="88">
        <f t="shared" si="13"/>
        <v>0</v>
      </c>
    </row>
    <row r="840" spans="1:7" s="23" customFormat="1" ht="32.1" customHeight="1">
      <c r="A840" s="37"/>
      <c r="B840" s="86"/>
      <c r="C840" s="87"/>
      <c r="D840" s="87"/>
      <c r="E840" s="87"/>
      <c r="F840" s="245"/>
      <c r="G840" s="88">
        <f t="shared" si="13"/>
        <v>0</v>
      </c>
    </row>
    <row r="841" spans="1:7" s="23" customFormat="1" ht="32.1" customHeight="1">
      <c r="A841" s="37"/>
      <c r="B841" s="86"/>
      <c r="C841" s="87"/>
      <c r="D841" s="87"/>
      <c r="E841" s="87"/>
      <c r="F841" s="245"/>
      <c r="G841" s="88">
        <f t="shared" si="13"/>
        <v>0</v>
      </c>
    </row>
    <row r="842" spans="1:7" s="23" customFormat="1" ht="32.1" customHeight="1">
      <c r="A842" s="37"/>
      <c r="B842" s="86"/>
      <c r="C842" s="87"/>
      <c r="D842" s="87"/>
      <c r="E842" s="87"/>
      <c r="F842" s="245"/>
      <c r="G842" s="88">
        <f t="shared" si="13"/>
        <v>0</v>
      </c>
    </row>
    <row r="843" spans="1:7" s="23" customFormat="1" ht="32.1" customHeight="1">
      <c r="A843" s="37"/>
      <c r="B843" s="86"/>
      <c r="C843" s="87"/>
      <c r="D843" s="87"/>
      <c r="E843" s="87"/>
      <c r="F843" s="245"/>
      <c r="G843" s="88">
        <f t="shared" si="13"/>
        <v>0</v>
      </c>
    </row>
    <row r="844" spans="1:7" s="23" customFormat="1" ht="32.1" customHeight="1">
      <c r="A844" s="37"/>
      <c r="B844" s="86"/>
      <c r="C844" s="87"/>
      <c r="D844" s="87"/>
      <c r="E844" s="87"/>
      <c r="F844" s="245"/>
      <c r="G844" s="88">
        <f t="shared" si="13"/>
        <v>0</v>
      </c>
    </row>
    <row r="845" spans="1:7" s="23" customFormat="1" ht="32.1" customHeight="1">
      <c r="A845" s="37"/>
      <c r="B845" s="86"/>
      <c r="C845" s="87"/>
      <c r="D845" s="87"/>
      <c r="E845" s="87"/>
      <c r="F845" s="245"/>
      <c r="G845" s="88">
        <f t="shared" si="13"/>
        <v>0</v>
      </c>
    </row>
    <row r="846" spans="1:7" s="23" customFormat="1" ht="32.1" customHeight="1">
      <c r="A846" s="37"/>
      <c r="B846" s="86"/>
      <c r="C846" s="87"/>
      <c r="D846" s="87"/>
      <c r="E846" s="87"/>
      <c r="F846" s="245"/>
      <c r="G846" s="88">
        <f t="shared" si="13"/>
        <v>0</v>
      </c>
    </row>
    <row r="847" spans="1:7" s="23" customFormat="1" ht="32.1" customHeight="1">
      <c r="A847" s="37"/>
      <c r="B847" s="86"/>
      <c r="C847" s="87"/>
      <c r="D847" s="87"/>
      <c r="E847" s="87"/>
      <c r="F847" s="245"/>
      <c r="G847" s="88">
        <f t="shared" si="13"/>
        <v>0</v>
      </c>
    </row>
    <row r="848" spans="1:7" s="23" customFormat="1" ht="32.1" customHeight="1">
      <c r="A848" s="37"/>
      <c r="B848" s="86"/>
      <c r="C848" s="87"/>
      <c r="D848" s="87"/>
      <c r="E848" s="87"/>
      <c r="F848" s="245"/>
      <c r="G848" s="88">
        <f t="shared" si="13"/>
        <v>0</v>
      </c>
    </row>
    <row r="849" spans="1:7" s="23" customFormat="1" ht="32.1" customHeight="1">
      <c r="A849" s="37"/>
      <c r="B849" s="86"/>
      <c r="C849" s="87"/>
      <c r="D849" s="87"/>
      <c r="E849" s="87"/>
      <c r="F849" s="245"/>
      <c r="G849" s="88">
        <f t="shared" si="13"/>
        <v>0</v>
      </c>
    </row>
    <row r="850" spans="1:7" s="23" customFormat="1" ht="32.1" customHeight="1">
      <c r="A850" s="37"/>
      <c r="B850" s="86"/>
      <c r="C850" s="87"/>
      <c r="D850" s="87"/>
      <c r="E850" s="87"/>
      <c r="F850" s="245"/>
      <c r="G850" s="88">
        <f t="shared" si="13"/>
        <v>0</v>
      </c>
    </row>
    <row r="851" spans="1:7" s="23" customFormat="1" ht="32.1" customHeight="1">
      <c r="A851" s="37"/>
      <c r="B851" s="86"/>
      <c r="C851" s="87"/>
      <c r="D851" s="87"/>
      <c r="E851" s="87"/>
      <c r="F851" s="245"/>
      <c r="G851" s="88">
        <f t="shared" si="13"/>
        <v>0</v>
      </c>
    </row>
    <row r="852" spans="1:7" s="23" customFormat="1" ht="32.1" customHeight="1">
      <c r="A852" s="37"/>
      <c r="B852" s="86"/>
      <c r="C852" s="87"/>
      <c r="D852" s="87"/>
      <c r="E852" s="87"/>
      <c r="F852" s="245"/>
      <c r="G852" s="88">
        <f t="shared" si="13"/>
        <v>0</v>
      </c>
    </row>
    <row r="853" spans="1:7" s="23" customFormat="1" ht="32.1" customHeight="1">
      <c r="A853" s="37"/>
      <c r="B853" s="86"/>
      <c r="C853" s="87"/>
      <c r="D853" s="87"/>
      <c r="E853" s="87"/>
      <c r="F853" s="245"/>
      <c r="G853" s="88">
        <f t="shared" ref="G853:G916" si="14">C853-D853+(E853+F853)</f>
        <v>0</v>
      </c>
    </row>
    <row r="854" spans="1:7" s="23" customFormat="1" ht="32.1" customHeight="1">
      <c r="A854" s="37"/>
      <c r="B854" s="86"/>
      <c r="C854" s="87"/>
      <c r="D854" s="87"/>
      <c r="E854" s="87"/>
      <c r="F854" s="245"/>
      <c r="G854" s="88">
        <f t="shared" si="14"/>
        <v>0</v>
      </c>
    </row>
    <row r="855" spans="1:7" s="23" customFormat="1" ht="32.1" customHeight="1">
      <c r="A855" s="37"/>
      <c r="B855" s="86"/>
      <c r="C855" s="87"/>
      <c r="D855" s="87"/>
      <c r="E855" s="87"/>
      <c r="F855" s="245"/>
      <c r="G855" s="88">
        <f t="shared" si="14"/>
        <v>0</v>
      </c>
    </row>
    <row r="856" spans="1:7" s="23" customFormat="1" ht="32.1" customHeight="1">
      <c r="A856" s="37"/>
      <c r="B856" s="86"/>
      <c r="C856" s="87"/>
      <c r="D856" s="87"/>
      <c r="E856" s="87"/>
      <c r="F856" s="245"/>
      <c r="G856" s="88">
        <f t="shared" si="14"/>
        <v>0</v>
      </c>
    </row>
    <row r="857" spans="1:7" s="23" customFormat="1" ht="32.1" customHeight="1">
      <c r="A857" s="37"/>
      <c r="B857" s="86"/>
      <c r="C857" s="87"/>
      <c r="D857" s="87"/>
      <c r="E857" s="87"/>
      <c r="F857" s="245"/>
      <c r="G857" s="88">
        <f t="shared" si="14"/>
        <v>0</v>
      </c>
    </row>
    <row r="858" spans="1:7" s="23" customFormat="1" ht="32.1" customHeight="1">
      <c r="A858" s="37"/>
      <c r="B858" s="86"/>
      <c r="C858" s="87"/>
      <c r="D858" s="87"/>
      <c r="E858" s="87"/>
      <c r="F858" s="245"/>
      <c r="G858" s="88">
        <f t="shared" si="14"/>
        <v>0</v>
      </c>
    </row>
    <row r="859" spans="1:7" s="23" customFormat="1" ht="32.1" customHeight="1">
      <c r="A859" s="37"/>
      <c r="B859" s="86"/>
      <c r="C859" s="87"/>
      <c r="D859" s="87"/>
      <c r="E859" s="87"/>
      <c r="F859" s="245"/>
      <c r="G859" s="88">
        <f t="shared" si="14"/>
        <v>0</v>
      </c>
    </row>
    <row r="860" spans="1:7" s="23" customFormat="1" ht="32.1" customHeight="1">
      <c r="A860" s="37"/>
      <c r="B860" s="86"/>
      <c r="C860" s="87"/>
      <c r="D860" s="87"/>
      <c r="E860" s="87"/>
      <c r="F860" s="245"/>
      <c r="G860" s="88">
        <f t="shared" si="14"/>
        <v>0</v>
      </c>
    </row>
    <row r="861" spans="1:7" s="23" customFormat="1" ht="32.1" customHeight="1">
      <c r="A861" s="37"/>
      <c r="B861" s="86"/>
      <c r="C861" s="87"/>
      <c r="D861" s="87"/>
      <c r="E861" s="87"/>
      <c r="F861" s="245"/>
      <c r="G861" s="88">
        <f t="shared" si="14"/>
        <v>0</v>
      </c>
    </row>
    <row r="862" spans="1:7" s="23" customFormat="1" ht="32.1" customHeight="1">
      <c r="A862" s="37"/>
      <c r="B862" s="86"/>
      <c r="C862" s="87"/>
      <c r="D862" s="87"/>
      <c r="E862" s="87"/>
      <c r="F862" s="245"/>
      <c r="G862" s="88">
        <f t="shared" si="14"/>
        <v>0</v>
      </c>
    </row>
    <row r="863" spans="1:7" s="23" customFormat="1" ht="32.1" customHeight="1">
      <c r="A863" s="37"/>
      <c r="B863" s="86"/>
      <c r="C863" s="87"/>
      <c r="D863" s="87"/>
      <c r="E863" s="87"/>
      <c r="F863" s="245"/>
      <c r="G863" s="88">
        <f t="shared" si="14"/>
        <v>0</v>
      </c>
    </row>
    <row r="864" spans="1:7" s="23" customFormat="1" ht="32.1" customHeight="1">
      <c r="A864" s="37"/>
      <c r="B864" s="86"/>
      <c r="C864" s="87"/>
      <c r="D864" s="87"/>
      <c r="E864" s="87"/>
      <c r="F864" s="245"/>
      <c r="G864" s="88">
        <f t="shared" si="14"/>
        <v>0</v>
      </c>
    </row>
    <row r="865" spans="1:7" s="23" customFormat="1" ht="32.1" customHeight="1">
      <c r="A865" s="37"/>
      <c r="B865" s="86"/>
      <c r="C865" s="87"/>
      <c r="D865" s="87"/>
      <c r="E865" s="87"/>
      <c r="F865" s="245"/>
      <c r="G865" s="88">
        <f t="shared" si="14"/>
        <v>0</v>
      </c>
    </row>
    <row r="866" spans="1:7" s="23" customFormat="1" ht="32.1" customHeight="1">
      <c r="A866" s="37"/>
      <c r="B866" s="86"/>
      <c r="C866" s="87"/>
      <c r="D866" s="87"/>
      <c r="E866" s="87"/>
      <c r="F866" s="245"/>
      <c r="G866" s="88">
        <f t="shared" si="14"/>
        <v>0</v>
      </c>
    </row>
    <row r="867" spans="1:7" s="23" customFormat="1" ht="32.1" customHeight="1">
      <c r="A867" s="37"/>
      <c r="B867" s="86"/>
      <c r="C867" s="87"/>
      <c r="D867" s="87"/>
      <c r="E867" s="87"/>
      <c r="F867" s="245"/>
      <c r="G867" s="88">
        <f t="shared" si="14"/>
        <v>0</v>
      </c>
    </row>
    <row r="868" spans="1:7" s="23" customFormat="1" ht="32.1" customHeight="1">
      <c r="A868" s="37"/>
      <c r="B868" s="86"/>
      <c r="C868" s="87"/>
      <c r="D868" s="87"/>
      <c r="E868" s="87"/>
      <c r="F868" s="245"/>
      <c r="G868" s="88">
        <f t="shared" si="14"/>
        <v>0</v>
      </c>
    </row>
    <row r="869" spans="1:7" s="23" customFormat="1" ht="32.1" customHeight="1">
      <c r="A869" s="37"/>
      <c r="B869" s="86"/>
      <c r="C869" s="87"/>
      <c r="D869" s="87"/>
      <c r="E869" s="87"/>
      <c r="F869" s="245"/>
      <c r="G869" s="88">
        <f t="shared" si="14"/>
        <v>0</v>
      </c>
    </row>
    <row r="870" spans="1:7" s="23" customFormat="1" ht="32.1" customHeight="1">
      <c r="A870" s="37"/>
      <c r="B870" s="86"/>
      <c r="C870" s="87"/>
      <c r="D870" s="87"/>
      <c r="E870" s="87"/>
      <c r="F870" s="245"/>
      <c r="G870" s="88">
        <f t="shared" si="14"/>
        <v>0</v>
      </c>
    </row>
    <row r="871" spans="1:7" s="23" customFormat="1" ht="32.1" customHeight="1">
      <c r="A871" s="37"/>
      <c r="B871" s="86"/>
      <c r="C871" s="87"/>
      <c r="D871" s="87"/>
      <c r="E871" s="87"/>
      <c r="F871" s="245"/>
      <c r="G871" s="88">
        <f t="shared" si="14"/>
        <v>0</v>
      </c>
    </row>
    <row r="872" spans="1:7" s="23" customFormat="1" ht="32.1" customHeight="1">
      <c r="A872" s="37"/>
      <c r="B872" s="86"/>
      <c r="C872" s="87"/>
      <c r="D872" s="87"/>
      <c r="E872" s="87"/>
      <c r="F872" s="245"/>
      <c r="G872" s="88">
        <f t="shared" si="14"/>
        <v>0</v>
      </c>
    </row>
    <row r="873" spans="1:7" s="23" customFormat="1" ht="32.1" customHeight="1">
      <c r="A873" s="37"/>
      <c r="B873" s="86"/>
      <c r="C873" s="87"/>
      <c r="D873" s="87"/>
      <c r="E873" s="87"/>
      <c r="F873" s="245"/>
      <c r="G873" s="88">
        <f t="shared" si="14"/>
        <v>0</v>
      </c>
    </row>
    <row r="874" spans="1:7" s="23" customFormat="1" ht="32.1" customHeight="1">
      <c r="A874" s="37"/>
      <c r="B874" s="86"/>
      <c r="C874" s="87"/>
      <c r="D874" s="87"/>
      <c r="E874" s="87"/>
      <c r="F874" s="245"/>
      <c r="G874" s="88">
        <f t="shared" si="14"/>
        <v>0</v>
      </c>
    </row>
    <row r="875" spans="1:7" s="23" customFormat="1" ht="32.1" customHeight="1">
      <c r="A875" s="37"/>
      <c r="B875" s="86"/>
      <c r="C875" s="87"/>
      <c r="D875" s="87"/>
      <c r="E875" s="87"/>
      <c r="F875" s="245"/>
      <c r="G875" s="88">
        <f t="shared" si="14"/>
        <v>0</v>
      </c>
    </row>
    <row r="876" spans="1:7" s="23" customFormat="1" ht="32.1" customHeight="1">
      <c r="A876" s="37"/>
      <c r="B876" s="86"/>
      <c r="C876" s="87"/>
      <c r="D876" s="87"/>
      <c r="E876" s="87"/>
      <c r="F876" s="245"/>
      <c r="G876" s="88">
        <f t="shared" si="14"/>
        <v>0</v>
      </c>
    </row>
    <row r="877" spans="1:7" s="23" customFormat="1" ht="32.1" customHeight="1">
      <c r="A877" s="37"/>
      <c r="B877" s="86"/>
      <c r="C877" s="87"/>
      <c r="D877" s="87"/>
      <c r="E877" s="87"/>
      <c r="F877" s="245"/>
      <c r="G877" s="88">
        <f t="shared" si="14"/>
        <v>0</v>
      </c>
    </row>
    <row r="878" spans="1:7" s="23" customFormat="1" ht="32.1" customHeight="1">
      <c r="A878" s="37"/>
      <c r="B878" s="86"/>
      <c r="C878" s="87"/>
      <c r="D878" s="87"/>
      <c r="E878" s="87"/>
      <c r="F878" s="245"/>
      <c r="G878" s="88">
        <f t="shared" si="14"/>
        <v>0</v>
      </c>
    </row>
    <row r="879" spans="1:7" s="23" customFormat="1" ht="32.1" customHeight="1">
      <c r="A879" s="37"/>
      <c r="B879" s="86"/>
      <c r="C879" s="87"/>
      <c r="D879" s="87"/>
      <c r="E879" s="87"/>
      <c r="F879" s="245"/>
      <c r="G879" s="88">
        <f t="shared" si="14"/>
        <v>0</v>
      </c>
    </row>
    <row r="880" spans="1:7" s="23" customFormat="1" ht="32.1" customHeight="1">
      <c r="A880" s="37"/>
      <c r="B880" s="86"/>
      <c r="C880" s="87"/>
      <c r="D880" s="87"/>
      <c r="E880" s="87"/>
      <c r="F880" s="245"/>
      <c r="G880" s="88">
        <f t="shared" si="14"/>
        <v>0</v>
      </c>
    </row>
    <row r="881" spans="1:7" s="23" customFormat="1" ht="32.1" customHeight="1">
      <c r="A881" s="37"/>
      <c r="B881" s="86"/>
      <c r="C881" s="87"/>
      <c r="D881" s="87"/>
      <c r="E881" s="87"/>
      <c r="F881" s="245"/>
      <c r="G881" s="88">
        <f t="shared" si="14"/>
        <v>0</v>
      </c>
    </row>
    <row r="882" spans="1:7" s="23" customFormat="1" ht="32.1" customHeight="1">
      <c r="A882" s="37"/>
      <c r="B882" s="86"/>
      <c r="C882" s="87"/>
      <c r="D882" s="87"/>
      <c r="E882" s="87"/>
      <c r="F882" s="245"/>
      <c r="G882" s="88">
        <f t="shared" si="14"/>
        <v>0</v>
      </c>
    </row>
    <row r="883" spans="1:7" s="23" customFormat="1" ht="32.1" customHeight="1">
      <c r="A883" s="37"/>
      <c r="B883" s="86"/>
      <c r="C883" s="87"/>
      <c r="D883" s="87"/>
      <c r="E883" s="87"/>
      <c r="F883" s="245"/>
      <c r="G883" s="88">
        <f t="shared" si="14"/>
        <v>0</v>
      </c>
    </row>
    <row r="884" spans="1:7" s="23" customFormat="1" ht="32.1" customHeight="1">
      <c r="A884" s="37"/>
      <c r="B884" s="86"/>
      <c r="C884" s="87"/>
      <c r="D884" s="87"/>
      <c r="E884" s="87"/>
      <c r="F884" s="245"/>
      <c r="G884" s="88">
        <f t="shared" si="14"/>
        <v>0</v>
      </c>
    </row>
    <row r="885" spans="1:7" s="23" customFormat="1" ht="32.1" customHeight="1">
      <c r="A885" s="37"/>
      <c r="B885" s="86"/>
      <c r="C885" s="87"/>
      <c r="D885" s="87"/>
      <c r="E885" s="87"/>
      <c r="F885" s="245"/>
      <c r="G885" s="88">
        <f t="shared" si="14"/>
        <v>0</v>
      </c>
    </row>
    <row r="886" spans="1:7" s="23" customFormat="1" ht="32.1" customHeight="1">
      <c r="A886" s="37"/>
      <c r="B886" s="86"/>
      <c r="C886" s="87"/>
      <c r="D886" s="87"/>
      <c r="E886" s="87"/>
      <c r="F886" s="245"/>
      <c r="G886" s="88">
        <f t="shared" si="14"/>
        <v>0</v>
      </c>
    </row>
    <row r="887" spans="1:7" s="23" customFormat="1" ht="32.1" customHeight="1">
      <c r="A887" s="37"/>
      <c r="B887" s="86"/>
      <c r="C887" s="87"/>
      <c r="D887" s="87"/>
      <c r="E887" s="87"/>
      <c r="F887" s="245"/>
      <c r="G887" s="88">
        <f t="shared" si="14"/>
        <v>0</v>
      </c>
    </row>
    <row r="888" spans="1:7" s="23" customFormat="1" ht="32.1" customHeight="1">
      <c r="A888" s="37"/>
      <c r="B888" s="86"/>
      <c r="C888" s="87"/>
      <c r="D888" s="87"/>
      <c r="E888" s="87"/>
      <c r="F888" s="245"/>
      <c r="G888" s="88">
        <f t="shared" si="14"/>
        <v>0</v>
      </c>
    </row>
    <row r="889" spans="1:7" s="23" customFormat="1" ht="32.1" customHeight="1">
      <c r="A889" s="37"/>
      <c r="B889" s="86"/>
      <c r="C889" s="87"/>
      <c r="D889" s="87"/>
      <c r="E889" s="87"/>
      <c r="F889" s="245"/>
      <c r="G889" s="88">
        <f t="shared" si="14"/>
        <v>0</v>
      </c>
    </row>
    <row r="890" spans="1:7" s="23" customFormat="1" ht="32.1" customHeight="1">
      <c r="A890" s="37"/>
      <c r="B890" s="86"/>
      <c r="C890" s="87"/>
      <c r="D890" s="87"/>
      <c r="E890" s="87"/>
      <c r="F890" s="245"/>
      <c r="G890" s="88">
        <f t="shared" si="14"/>
        <v>0</v>
      </c>
    </row>
    <row r="891" spans="1:7" s="23" customFormat="1" ht="32.1" customHeight="1">
      <c r="A891" s="37"/>
      <c r="B891" s="86"/>
      <c r="C891" s="87"/>
      <c r="D891" s="87"/>
      <c r="E891" s="87"/>
      <c r="F891" s="245"/>
      <c r="G891" s="88">
        <f t="shared" si="14"/>
        <v>0</v>
      </c>
    </row>
    <row r="892" spans="1:7" s="23" customFormat="1" ht="32.1" customHeight="1">
      <c r="A892" s="37"/>
      <c r="B892" s="86"/>
      <c r="C892" s="87"/>
      <c r="D892" s="87"/>
      <c r="E892" s="87"/>
      <c r="F892" s="245"/>
      <c r="G892" s="88">
        <f t="shared" si="14"/>
        <v>0</v>
      </c>
    </row>
    <row r="893" spans="1:7" s="23" customFormat="1" ht="32.1" customHeight="1">
      <c r="A893" s="37"/>
      <c r="B893" s="86"/>
      <c r="C893" s="87"/>
      <c r="D893" s="87"/>
      <c r="E893" s="87"/>
      <c r="F893" s="245"/>
      <c r="G893" s="88">
        <f t="shared" si="14"/>
        <v>0</v>
      </c>
    </row>
    <row r="894" spans="1:7" s="23" customFormat="1" ht="32.1" customHeight="1">
      <c r="A894" s="37"/>
      <c r="B894" s="86"/>
      <c r="C894" s="87"/>
      <c r="D894" s="87"/>
      <c r="E894" s="87"/>
      <c r="F894" s="245"/>
      <c r="G894" s="88">
        <f t="shared" si="14"/>
        <v>0</v>
      </c>
    </row>
    <row r="895" spans="1:7" s="23" customFormat="1" ht="32.1" customHeight="1">
      <c r="A895" s="37"/>
      <c r="B895" s="86"/>
      <c r="C895" s="87"/>
      <c r="D895" s="87"/>
      <c r="E895" s="87"/>
      <c r="F895" s="245"/>
      <c r="G895" s="88">
        <f t="shared" si="14"/>
        <v>0</v>
      </c>
    </row>
    <row r="896" spans="1:7" s="23" customFormat="1" ht="32.1" customHeight="1">
      <c r="A896" s="37"/>
      <c r="B896" s="86"/>
      <c r="C896" s="87"/>
      <c r="D896" s="87"/>
      <c r="E896" s="87"/>
      <c r="F896" s="245"/>
      <c r="G896" s="88">
        <f t="shared" si="14"/>
        <v>0</v>
      </c>
    </row>
    <row r="897" spans="1:7" s="23" customFormat="1" ht="32.1" customHeight="1">
      <c r="A897" s="37"/>
      <c r="B897" s="86"/>
      <c r="C897" s="87"/>
      <c r="D897" s="87"/>
      <c r="E897" s="87"/>
      <c r="F897" s="245"/>
      <c r="G897" s="88">
        <f t="shared" si="14"/>
        <v>0</v>
      </c>
    </row>
    <row r="898" spans="1:7" s="23" customFormat="1" ht="32.1" customHeight="1">
      <c r="A898" s="37"/>
      <c r="B898" s="86"/>
      <c r="C898" s="87"/>
      <c r="D898" s="87"/>
      <c r="E898" s="87"/>
      <c r="F898" s="245"/>
      <c r="G898" s="88">
        <f t="shared" si="14"/>
        <v>0</v>
      </c>
    </row>
    <row r="899" spans="1:7" s="23" customFormat="1" ht="32.1" customHeight="1">
      <c r="A899" s="37"/>
      <c r="B899" s="86"/>
      <c r="C899" s="87"/>
      <c r="D899" s="87"/>
      <c r="E899" s="87"/>
      <c r="F899" s="245"/>
      <c r="G899" s="88">
        <f t="shared" si="14"/>
        <v>0</v>
      </c>
    </row>
    <row r="900" spans="1:7" s="23" customFormat="1" ht="32.1" customHeight="1">
      <c r="A900" s="37"/>
      <c r="B900" s="86"/>
      <c r="C900" s="87"/>
      <c r="D900" s="87"/>
      <c r="E900" s="87"/>
      <c r="F900" s="245"/>
      <c r="G900" s="88">
        <f t="shared" si="14"/>
        <v>0</v>
      </c>
    </row>
    <row r="901" spans="1:7" s="23" customFormat="1" ht="32.1" customHeight="1">
      <c r="A901" s="37"/>
      <c r="B901" s="86"/>
      <c r="C901" s="87"/>
      <c r="D901" s="87"/>
      <c r="E901" s="87"/>
      <c r="F901" s="245"/>
      <c r="G901" s="88">
        <f t="shared" si="14"/>
        <v>0</v>
      </c>
    </row>
    <row r="902" spans="1:7" s="23" customFormat="1" ht="32.1" customHeight="1">
      <c r="A902" s="37"/>
      <c r="B902" s="86"/>
      <c r="C902" s="87"/>
      <c r="D902" s="87"/>
      <c r="E902" s="87"/>
      <c r="F902" s="245"/>
      <c r="G902" s="88">
        <f t="shared" si="14"/>
        <v>0</v>
      </c>
    </row>
    <row r="903" spans="1:7" s="23" customFormat="1" ht="32.1" customHeight="1">
      <c r="A903" s="37"/>
      <c r="B903" s="86"/>
      <c r="C903" s="87"/>
      <c r="D903" s="87"/>
      <c r="E903" s="87"/>
      <c r="F903" s="245"/>
      <c r="G903" s="88">
        <f t="shared" si="14"/>
        <v>0</v>
      </c>
    </row>
    <row r="904" spans="1:7" s="23" customFormat="1" ht="32.1" customHeight="1">
      <c r="A904" s="37"/>
      <c r="B904" s="86"/>
      <c r="C904" s="87"/>
      <c r="D904" s="87"/>
      <c r="E904" s="87"/>
      <c r="F904" s="245"/>
      <c r="G904" s="88">
        <f t="shared" si="14"/>
        <v>0</v>
      </c>
    </row>
    <row r="905" spans="1:7" s="23" customFormat="1" ht="32.1" customHeight="1">
      <c r="A905" s="37"/>
      <c r="B905" s="86"/>
      <c r="C905" s="87"/>
      <c r="D905" s="87"/>
      <c r="E905" s="87"/>
      <c r="F905" s="245"/>
      <c r="G905" s="88">
        <f t="shared" si="14"/>
        <v>0</v>
      </c>
    </row>
    <row r="906" spans="1:7" s="23" customFormat="1" ht="32.1" customHeight="1">
      <c r="A906" s="37"/>
      <c r="B906" s="86"/>
      <c r="C906" s="87"/>
      <c r="D906" s="87"/>
      <c r="E906" s="87"/>
      <c r="F906" s="245"/>
      <c r="G906" s="88">
        <f t="shared" si="14"/>
        <v>0</v>
      </c>
    </row>
    <row r="907" spans="1:7" s="23" customFormat="1" ht="32.1" customHeight="1">
      <c r="A907" s="37"/>
      <c r="B907" s="86"/>
      <c r="C907" s="87"/>
      <c r="D907" s="87"/>
      <c r="E907" s="87"/>
      <c r="F907" s="245"/>
      <c r="G907" s="88">
        <f t="shared" si="14"/>
        <v>0</v>
      </c>
    </row>
    <row r="908" spans="1:7" s="23" customFormat="1" ht="32.1" customHeight="1">
      <c r="A908" s="37"/>
      <c r="B908" s="86"/>
      <c r="C908" s="87"/>
      <c r="D908" s="87"/>
      <c r="E908" s="87"/>
      <c r="F908" s="245"/>
      <c r="G908" s="88">
        <f t="shared" si="14"/>
        <v>0</v>
      </c>
    </row>
    <row r="909" spans="1:7" s="23" customFormat="1" ht="32.1" customHeight="1">
      <c r="A909" s="37"/>
      <c r="B909" s="86"/>
      <c r="C909" s="87"/>
      <c r="D909" s="87"/>
      <c r="E909" s="87"/>
      <c r="F909" s="245"/>
      <c r="G909" s="88">
        <f t="shared" si="14"/>
        <v>0</v>
      </c>
    </row>
    <row r="910" spans="1:7" s="23" customFormat="1" ht="32.1" customHeight="1">
      <c r="A910" s="37"/>
      <c r="B910" s="86"/>
      <c r="C910" s="87"/>
      <c r="D910" s="87"/>
      <c r="E910" s="87"/>
      <c r="F910" s="245"/>
      <c r="G910" s="88">
        <f t="shared" si="14"/>
        <v>0</v>
      </c>
    </row>
    <row r="911" spans="1:7" s="23" customFormat="1" ht="32.1" customHeight="1">
      <c r="A911" s="37"/>
      <c r="B911" s="86"/>
      <c r="C911" s="87"/>
      <c r="D911" s="87"/>
      <c r="E911" s="87"/>
      <c r="F911" s="245"/>
      <c r="G911" s="88">
        <f t="shared" si="14"/>
        <v>0</v>
      </c>
    </row>
    <row r="912" spans="1:7" s="23" customFormat="1" ht="32.1" customHeight="1">
      <c r="A912" s="37"/>
      <c r="B912" s="86"/>
      <c r="C912" s="87"/>
      <c r="D912" s="87"/>
      <c r="E912" s="87"/>
      <c r="F912" s="245"/>
      <c r="G912" s="88">
        <f t="shared" si="14"/>
        <v>0</v>
      </c>
    </row>
    <row r="913" spans="1:7" s="23" customFormat="1" ht="32.1" customHeight="1">
      <c r="A913" s="37"/>
      <c r="B913" s="86"/>
      <c r="C913" s="87"/>
      <c r="D913" s="87"/>
      <c r="E913" s="87"/>
      <c r="F913" s="245"/>
      <c r="G913" s="88">
        <f t="shared" si="14"/>
        <v>0</v>
      </c>
    </row>
    <row r="914" spans="1:7" s="23" customFormat="1" ht="32.1" customHeight="1">
      <c r="A914" s="37"/>
      <c r="B914" s="86"/>
      <c r="C914" s="87"/>
      <c r="D914" s="87"/>
      <c r="E914" s="87"/>
      <c r="F914" s="245"/>
      <c r="G914" s="88">
        <f t="shared" si="14"/>
        <v>0</v>
      </c>
    </row>
    <row r="915" spans="1:7" s="23" customFormat="1" ht="32.1" customHeight="1">
      <c r="A915" s="37"/>
      <c r="B915" s="86"/>
      <c r="C915" s="87"/>
      <c r="D915" s="87"/>
      <c r="E915" s="87"/>
      <c r="F915" s="245"/>
      <c r="G915" s="88">
        <f t="shared" si="14"/>
        <v>0</v>
      </c>
    </row>
    <row r="916" spans="1:7" s="23" customFormat="1" ht="32.1" customHeight="1">
      <c r="A916" s="37"/>
      <c r="B916" s="86"/>
      <c r="C916" s="87"/>
      <c r="D916" s="87"/>
      <c r="E916" s="87"/>
      <c r="F916" s="245"/>
      <c r="G916" s="88">
        <f t="shared" si="14"/>
        <v>0</v>
      </c>
    </row>
    <row r="917" spans="1:7" s="23" customFormat="1" ht="32.1" customHeight="1">
      <c r="A917" s="37"/>
      <c r="B917" s="86"/>
      <c r="C917" s="87"/>
      <c r="D917" s="87"/>
      <c r="E917" s="87"/>
      <c r="F917" s="245"/>
      <c r="G917" s="88">
        <f t="shared" ref="G917:G980" si="15">C917-D917+(E917+F917)</f>
        <v>0</v>
      </c>
    </row>
    <row r="918" spans="1:7" s="23" customFormat="1" ht="32.1" customHeight="1">
      <c r="A918" s="37"/>
      <c r="B918" s="86"/>
      <c r="C918" s="87"/>
      <c r="D918" s="87"/>
      <c r="E918" s="87"/>
      <c r="F918" s="245"/>
      <c r="G918" s="88">
        <f t="shared" si="15"/>
        <v>0</v>
      </c>
    </row>
    <row r="919" spans="1:7" s="23" customFormat="1" ht="32.1" customHeight="1">
      <c r="A919" s="37"/>
      <c r="B919" s="86"/>
      <c r="C919" s="87"/>
      <c r="D919" s="87"/>
      <c r="E919" s="87"/>
      <c r="F919" s="245"/>
      <c r="G919" s="88">
        <f t="shared" si="15"/>
        <v>0</v>
      </c>
    </row>
    <row r="920" spans="1:7" s="23" customFormat="1" ht="32.1" customHeight="1">
      <c r="A920" s="37"/>
      <c r="B920" s="86"/>
      <c r="C920" s="87"/>
      <c r="D920" s="87"/>
      <c r="E920" s="87"/>
      <c r="F920" s="245"/>
      <c r="G920" s="88">
        <f t="shared" si="15"/>
        <v>0</v>
      </c>
    </row>
    <row r="921" spans="1:7" s="23" customFormat="1" ht="32.1" customHeight="1">
      <c r="A921" s="37"/>
      <c r="B921" s="86"/>
      <c r="C921" s="87"/>
      <c r="D921" s="87"/>
      <c r="E921" s="87"/>
      <c r="F921" s="245"/>
      <c r="G921" s="88">
        <f t="shared" si="15"/>
        <v>0</v>
      </c>
    </row>
    <row r="922" spans="1:7" s="23" customFormat="1" ht="32.1" customHeight="1">
      <c r="A922" s="37"/>
      <c r="B922" s="86"/>
      <c r="C922" s="87"/>
      <c r="D922" s="87"/>
      <c r="E922" s="87"/>
      <c r="F922" s="245"/>
      <c r="G922" s="88">
        <f t="shared" si="15"/>
        <v>0</v>
      </c>
    </row>
    <row r="923" spans="1:7" s="23" customFormat="1" ht="32.1" customHeight="1">
      <c r="A923" s="37"/>
      <c r="B923" s="86"/>
      <c r="C923" s="87"/>
      <c r="D923" s="87"/>
      <c r="E923" s="87"/>
      <c r="F923" s="245"/>
      <c r="G923" s="88">
        <f t="shared" si="15"/>
        <v>0</v>
      </c>
    </row>
    <row r="924" spans="1:7" s="23" customFormat="1" ht="32.1" customHeight="1">
      <c r="A924" s="37"/>
      <c r="B924" s="86"/>
      <c r="C924" s="87"/>
      <c r="D924" s="87"/>
      <c r="E924" s="87"/>
      <c r="F924" s="245"/>
      <c r="G924" s="88">
        <f t="shared" si="15"/>
        <v>0</v>
      </c>
    </row>
    <row r="925" spans="1:7" s="23" customFormat="1" ht="32.1" customHeight="1">
      <c r="A925" s="37"/>
      <c r="B925" s="86"/>
      <c r="C925" s="87"/>
      <c r="D925" s="87"/>
      <c r="E925" s="87"/>
      <c r="F925" s="245"/>
      <c r="G925" s="88">
        <f t="shared" si="15"/>
        <v>0</v>
      </c>
    </row>
    <row r="926" spans="1:7" s="23" customFormat="1" ht="32.1" customHeight="1">
      <c r="A926" s="37"/>
      <c r="B926" s="86"/>
      <c r="C926" s="87"/>
      <c r="D926" s="87"/>
      <c r="E926" s="87"/>
      <c r="F926" s="245"/>
      <c r="G926" s="88">
        <f t="shared" si="15"/>
        <v>0</v>
      </c>
    </row>
    <row r="927" spans="1:7" s="23" customFormat="1" ht="32.1" customHeight="1">
      <c r="A927" s="37"/>
      <c r="B927" s="86"/>
      <c r="C927" s="87"/>
      <c r="D927" s="87"/>
      <c r="E927" s="87"/>
      <c r="F927" s="245"/>
      <c r="G927" s="88">
        <f t="shared" si="15"/>
        <v>0</v>
      </c>
    </row>
    <row r="928" spans="1:7" s="23" customFormat="1" ht="32.1" customHeight="1">
      <c r="A928" s="37"/>
      <c r="B928" s="86"/>
      <c r="C928" s="87"/>
      <c r="D928" s="87"/>
      <c r="E928" s="87"/>
      <c r="F928" s="245"/>
      <c r="G928" s="88">
        <f t="shared" si="15"/>
        <v>0</v>
      </c>
    </row>
    <row r="929" spans="1:7" s="23" customFormat="1" ht="32.1" customHeight="1">
      <c r="A929" s="37"/>
      <c r="B929" s="86"/>
      <c r="C929" s="87"/>
      <c r="D929" s="87"/>
      <c r="E929" s="87"/>
      <c r="F929" s="245"/>
      <c r="G929" s="88">
        <f t="shared" si="15"/>
        <v>0</v>
      </c>
    </row>
    <row r="930" spans="1:7" s="23" customFormat="1" ht="32.1" customHeight="1">
      <c r="A930" s="37"/>
      <c r="B930" s="86"/>
      <c r="C930" s="87"/>
      <c r="D930" s="87"/>
      <c r="E930" s="87"/>
      <c r="F930" s="245"/>
      <c r="G930" s="88">
        <f t="shared" si="15"/>
        <v>0</v>
      </c>
    </row>
    <row r="931" spans="1:7" s="23" customFormat="1" ht="32.1" customHeight="1">
      <c r="A931" s="37"/>
      <c r="B931" s="86"/>
      <c r="C931" s="87"/>
      <c r="D931" s="87"/>
      <c r="E931" s="87"/>
      <c r="F931" s="245"/>
      <c r="G931" s="88">
        <f t="shared" si="15"/>
        <v>0</v>
      </c>
    </row>
    <row r="932" spans="1:7" s="23" customFormat="1" ht="32.1" customHeight="1">
      <c r="A932" s="37"/>
      <c r="B932" s="86"/>
      <c r="C932" s="87"/>
      <c r="D932" s="87"/>
      <c r="E932" s="87"/>
      <c r="F932" s="245"/>
      <c r="G932" s="88">
        <f t="shared" si="15"/>
        <v>0</v>
      </c>
    </row>
    <row r="933" spans="1:7" s="23" customFormat="1" ht="32.1" customHeight="1">
      <c r="A933" s="37"/>
      <c r="B933" s="86"/>
      <c r="C933" s="87"/>
      <c r="D933" s="87"/>
      <c r="E933" s="87"/>
      <c r="F933" s="245"/>
      <c r="G933" s="88">
        <f t="shared" si="15"/>
        <v>0</v>
      </c>
    </row>
    <row r="934" spans="1:7" s="23" customFormat="1" ht="32.1" customHeight="1">
      <c r="A934" s="37"/>
      <c r="B934" s="86"/>
      <c r="C934" s="87"/>
      <c r="D934" s="87"/>
      <c r="E934" s="87"/>
      <c r="F934" s="245"/>
      <c r="G934" s="88">
        <f t="shared" si="15"/>
        <v>0</v>
      </c>
    </row>
    <row r="935" spans="1:7" s="23" customFormat="1" ht="32.1" customHeight="1">
      <c r="A935" s="37"/>
      <c r="B935" s="86"/>
      <c r="C935" s="87"/>
      <c r="D935" s="87"/>
      <c r="E935" s="87"/>
      <c r="F935" s="245"/>
      <c r="G935" s="88">
        <f t="shared" si="15"/>
        <v>0</v>
      </c>
    </row>
    <row r="936" spans="1:7" s="23" customFormat="1" ht="32.1" customHeight="1">
      <c r="A936" s="37"/>
      <c r="B936" s="86"/>
      <c r="C936" s="87"/>
      <c r="D936" s="87"/>
      <c r="E936" s="87"/>
      <c r="F936" s="245"/>
      <c r="G936" s="88">
        <f t="shared" si="15"/>
        <v>0</v>
      </c>
    </row>
    <row r="937" spans="1:7" s="23" customFormat="1" ht="32.1" customHeight="1">
      <c r="A937" s="37"/>
      <c r="B937" s="86"/>
      <c r="C937" s="87"/>
      <c r="D937" s="87"/>
      <c r="E937" s="87"/>
      <c r="F937" s="245"/>
      <c r="G937" s="88">
        <f t="shared" si="15"/>
        <v>0</v>
      </c>
    </row>
    <row r="938" spans="1:7" s="23" customFormat="1" ht="32.1" customHeight="1">
      <c r="A938" s="37"/>
      <c r="B938" s="86"/>
      <c r="C938" s="87"/>
      <c r="D938" s="87"/>
      <c r="E938" s="87"/>
      <c r="F938" s="245"/>
      <c r="G938" s="88">
        <f t="shared" si="15"/>
        <v>0</v>
      </c>
    </row>
    <row r="939" spans="1:7" s="23" customFormat="1" ht="32.1" customHeight="1">
      <c r="A939" s="37"/>
      <c r="B939" s="86"/>
      <c r="C939" s="87"/>
      <c r="D939" s="87"/>
      <c r="E939" s="87"/>
      <c r="F939" s="245"/>
      <c r="G939" s="88">
        <f t="shared" si="15"/>
        <v>0</v>
      </c>
    </row>
    <row r="940" spans="1:7" s="23" customFormat="1" ht="32.1" customHeight="1">
      <c r="A940" s="37"/>
      <c r="B940" s="86"/>
      <c r="C940" s="87"/>
      <c r="D940" s="87"/>
      <c r="E940" s="87"/>
      <c r="F940" s="245"/>
      <c r="G940" s="88">
        <f t="shared" si="15"/>
        <v>0</v>
      </c>
    </row>
    <row r="941" spans="1:7" s="23" customFormat="1" ht="32.1" customHeight="1">
      <c r="A941" s="37"/>
      <c r="B941" s="86"/>
      <c r="C941" s="87"/>
      <c r="D941" s="87"/>
      <c r="E941" s="87"/>
      <c r="F941" s="245"/>
      <c r="G941" s="88">
        <f t="shared" si="15"/>
        <v>0</v>
      </c>
    </row>
    <row r="942" spans="1:7" s="23" customFormat="1" ht="32.1" customHeight="1">
      <c r="A942" s="37"/>
      <c r="B942" s="86"/>
      <c r="C942" s="87"/>
      <c r="D942" s="87"/>
      <c r="E942" s="87"/>
      <c r="F942" s="245"/>
      <c r="G942" s="88">
        <f t="shared" si="15"/>
        <v>0</v>
      </c>
    </row>
    <row r="943" spans="1:7" s="23" customFormat="1" ht="32.1" customHeight="1">
      <c r="A943" s="37"/>
      <c r="B943" s="86"/>
      <c r="C943" s="87"/>
      <c r="D943" s="87"/>
      <c r="E943" s="87"/>
      <c r="F943" s="245"/>
      <c r="G943" s="88">
        <f t="shared" si="15"/>
        <v>0</v>
      </c>
    </row>
    <row r="944" spans="1:7" s="23" customFormat="1" ht="32.1" customHeight="1">
      <c r="A944" s="37"/>
      <c r="B944" s="86"/>
      <c r="C944" s="87"/>
      <c r="D944" s="87"/>
      <c r="E944" s="87"/>
      <c r="F944" s="245"/>
      <c r="G944" s="88">
        <f t="shared" si="15"/>
        <v>0</v>
      </c>
    </row>
    <row r="945" spans="1:7" s="23" customFormat="1" ht="32.1" customHeight="1">
      <c r="A945" s="37"/>
      <c r="B945" s="86"/>
      <c r="C945" s="87"/>
      <c r="D945" s="87"/>
      <c r="E945" s="87"/>
      <c r="F945" s="245"/>
      <c r="G945" s="88">
        <f t="shared" si="15"/>
        <v>0</v>
      </c>
    </row>
    <row r="946" spans="1:7" s="23" customFormat="1" ht="32.1" customHeight="1">
      <c r="A946" s="37"/>
      <c r="B946" s="86"/>
      <c r="C946" s="87"/>
      <c r="D946" s="87"/>
      <c r="E946" s="87"/>
      <c r="F946" s="245"/>
      <c r="G946" s="88">
        <f t="shared" si="15"/>
        <v>0</v>
      </c>
    </row>
    <row r="947" spans="1:7" s="23" customFormat="1" ht="32.1" customHeight="1">
      <c r="A947" s="37"/>
      <c r="B947" s="86"/>
      <c r="C947" s="87"/>
      <c r="D947" s="87"/>
      <c r="E947" s="87"/>
      <c r="F947" s="245"/>
      <c r="G947" s="88">
        <f t="shared" si="15"/>
        <v>0</v>
      </c>
    </row>
    <row r="948" spans="1:7" s="23" customFormat="1" ht="32.1" customHeight="1">
      <c r="A948" s="37"/>
      <c r="B948" s="86"/>
      <c r="C948" s="87"/>
      <c r="D948" s="87"/>
      <c r="E948" s="87"/>
      <c r="F948" s="245"/>
      <c r="G948" s="88">
        <f t="shared" si="15"/>
        <v>0</v>
      </c>
    </row>
    <row r="949" spans="1:7" s="23" customFormat="1" ht="32.1" customHeight="1">
      <c r="A949" s="37"/>
      <c r="B949" s="86"/>
      <c r="C949" s="87"/>
      <c r="D949" s="87"/>
      <c r="E949" s="87"/>
      <c r="F949" s="245"/>
      <c r="G949" s="88">
        <f t="shared" si="15"/>
        <v>0</v>
      </c>
    </row>
    <row r="950" spans="1:7" s="23" customFormat="1" ht="32.1" customHeight="1">
      <c r="A950" s="37"/>
      <c r="B950" s="86"/>
      <c r="C950" s="87"/>
      <c r="D950" s="87"/>
      <c r="E950" s="87"/>
      <c r="F950" s="245"/>
      <c r="G950" s="88">
        <f t="shared" si="15"/>
        <v>0</v>
      </c>
    </row>
    <row r="951" spans="1:7" s="23" customFormat="1" ht="32.1" customHeight="1">
      <c r="A951" s="37"/>
      <c r="B951" s="86"/>
      <c r="C951" s="87"/>
      <c r="D951" s="87"/>
      <c r="E951" s="87"/>
      <c r="F951" s="245"/>
      <c r="G951" s="88">
        <f t="shared" si="15"/>
        <v>0</v>
      </c>
    </row>
    <row r="952" spans="1:7" s="23" customFormat="1" ht="32.1" customHeight="1">
      <c r="A952" s="37"/>
      <c r="B952" s="86"/>
      <c r="C952" s="87"/>
      <c r="D952" s="87"/>
      <c r="E952" s="87"/>
      <c r="F952" s="245"/>
      <c r="G952" s="88">
        <f t="shared" si="15"/>
        <v>0</v>
      </c>
    </row>
    <row r="953" spans="1:7" s="23" customFormat="1" ht="32.1" customHeight="1">
      <c r="A953" s="37"/>
      <c r="B953" s="86"/>
      <c r="C953" s="87"/>
      <c r="D953" s="87"/>
      <c r="E953" s="87"/>
      <c r="F953" s="245"/>
      <c r="G953" s="88">
        <f t="shared" si="15"/>
        <v>0</v>
      </c>
    </row>
    <row r="954" spans="1:7" s="23" customFormat="1" ht="32.1" customHeight="1">
      <c r="A954" s="37"/>
      <c r="B954" s="86"/>
      <c r="C954" s="87"/>
      <c r="D954" s="87"/>
      <c r="E954" s="87"/>
      <c r="F954" s="245"/>
      <c r="G954" s="88">
        <f t="shared" si="15"/>
        <v>0</v>
      </c>
    </row>
    <row r="955" spans="1:7" s="23" customFormat="1" ht="32.1" customHeight="1">
      <c r="A955" s="37"/>
      <c r="B955" s="86"/>
      <c r="C955" s="87"/>
      <c r="D955" s="87"/>
      <c r="E955" s="87"/>
      <c r="F955" s="245"/>
      <c r="G955" s="88">
        <f t="shared" si="15"/>
        <v>0</v>
      </c>
    </row>
    <row r="956" spans="1:7" s="23" customFormat="1" ht="32.1" customHeight="1">
      <c r="A956" s="37"/>
      <c r="B956" s="86"/>
      <c r="C956" s="87"/>
      <c r="D956" s="87"/>
      <c r="E956" s="87"/>
      <c r="F956" s="245"/>
      <c r="G956" s="88">
        <f t="shared" si="15"/>
        <v>0</v>
      </c>
    </row>
    <row r="957" spans="1:7" s="23" customFormat="1" ht="32.1" customHeight="1">
      <c r="A957" s="37"/>
      <c r="B957" s="86"/>
      <c r="C957" s="87"/>
      <c r="D957" s="87"/>
      <c r="E957" s="87"/>
      <c r="F957" s="245"/>
      <c r="G957" s="88">
        <f t="shared" si="15"/>
        <v>0</v>
      </c>
    </row>
    <row r="958" spans="1:7" s="23" customFormat="1" ht="32.1" customHeight="1">
      <c r="A958" s="37"/>
      <c r="B958" s="86"/>
      <c r="C958" s="87"/>
      <c r="D958" s="87"/>
      <c r="E958" s="87"/>
      <c r="F958" s="245"/>
      <c r="G958" s="88">
        <f t="shared" si="15"/>
        <v>0</v>
      </c>
    </row>
    <row r="959" spans="1:7" s="23" customFormat="1" ht="32.1" customHeight="1">
      <c r="A959" s="37"/>
      <c r="B959" s="86"/>
      <c r="C959" s="87"/>
      <c r="D959" s="87"/>
      <c r="E959" s="87"/>
      <c r="F959" s="245"/>
      <c r="G959" s="88">
        <f t="shared" si="15"/>
        <v>0</v>
      </c>
    </row>
    <row r="960" spans="1:7" s="23" customFormat="1" ht="32.1" customHeight="1">
      <c r="A960" s="37"/>
      <c r="B960" s="86"/>
      <c r="C960" s="87"/>
      <c r="D960" s="87"/>
      <c r="E960" s="87"/>
      <c r="F960" s="245"/>
      <c r="G960" s="88">
        <f t="shared" si="15"/>
        <v>0</v>
      </c>
    </row>
    <row r="961" spans="1:7" s="23" customFormat="1" ht="32.1" customHeight="1">
      <c r="A961" s="37"/>
      <c r="B961" s="86"/>
      <c r="C961" s="87"/>
      <c r="D961" s="87"/>
      <c r="E961" s="87"/>
      <c r="F961" s="245"/>
      <c r="G961" s="88">
        <f t="shared" si="15"/>
        <v>0</v>
      </c>
    </row>
    <row r="962" spans="1:7" s="23" customFormat="1" ht="32.1" customHeight="1">
      <c r="A962" s="37"/>
      <c r="B962" s="86"/>
      <c r="C962" s="87"/>
      <c r="D962" s="87"/>
      <c r="E962" s="87"/>
      <c r="F962" s="245"/>
      <c r="G962" s="88">
        <f t="shared" si="15"/>
        <v>0</v>
      </c>
    </row>
    <row r="963" spans="1:7" s="23" customFormat="1" ht="32.1" customHeight="1">
      <c r="A963" s="37"/>
      <c r="B963" s="86"/>
      <c r="C963" s="87"/>
      <c r="D963" s="87"/>
      <c r="E963" s="87"/>
      <c r="F963" s="245"/>
      <c r="G963" s="88">
        <f t="shared" si="15"/>
        <v>0</v>
      </c>
    </row>
    <row r="964" spans="1:7" s="23" customFormat="1" ht="32.1" customHeight="1">
      <c r="A964" s="37"/>
      <c r="B964" s="86"/>
      <c r="C964" s="87"/>
      <c r="D964" s="87"/>
      <c r="E964" s="87"/>
      <c r="F964" s="245"/>
      <c r="G964" s="88">
        <f t="shared" si="15"/>
        <v>0</v>
      </c>
    </row>
    <row r="965" spans="1:7" s="23" customFormat="1" ht="32.1" customHeight="1">
      <c r="A965" s="37"/>
      <c r="B965" s="86"/>
      <c r="C965" s="87"/>
      <c r="D965" s="87"/>
      <c r="E965" s="87"/>
      <c r="F965" s="245"/>
      <c r="G965" s="88">
        <f t="shared" si="15"/>
        <v>0</v>
      </c>
    </row>
    <row r="966" spans="1:7" s="23" customFormat="1" ht="32.1" customHeight="1">
      <c r="A966" s="37"/>
      <c r="B966" s="86"/>
      <c r="C966" s="87"/>
      <c r="D966" s="87"/>
      <c r="E966" s="87"/>
      <c r="F966" s="245"/>
      <c r="G966" s="88">
        <f t="shared" si="15"/>
        <v>0</v>
      </c>
    </row>
    <row r="967" spans="1:7" s="23" customFormat="1" ht="32.1" customHeight="1">
      <c r="A967" s="37"/>
      <c r="B967" s="86"/>
      <c r="C967" s="87"/>
      <c r="D967" s="87"/>
      <c r="E967" s="87"/>
      <c r="F967" s="245"/>
      <c r="G967" s="88">
        <f t="shared" si="15"/>
        <v>0</v>
      </c>
    </row>
    <row r="968" spans="1:7" s="23" customFormat="1" ht="32.1" customHeight="1">
      <c r="A968" s="37"/>
      <c r="B968" s="86"/>
      <c r="C968" s="87"/>
      <c r="D968" s="87"/>
      <c r="E968" s="87"/>
      <c r="F968" s="245"/>
      <c r="G968" s="88">
        <f t="shared" si="15"/>
        <v>0</v>
      </c>
    </row>
    <row r="969" spans="1:7" s="23" customFormat="1" ht="32.1" customHeight="1">
      <c r="A969" s="37"/>
      <c r="B969" s="86"/>
      <c r="C969" s="87"/>
      <c r="D969" s="87"/>
      <c r="E969" s="87"/>
      <c r="F969" s="245"/>
      <c r="G969" s="88">
        <f t="shared" si="15"/>
        <v>0</v>
      </c>
    </row>
    <row r="970" spans="1:7" s="23" customFormat="1" ht="32.1" customHeight="1">
      <c r="A970" s="37"/>
      <c r="B970" s="86"/>
      <c r="C970" s="87"/>
      <c r="D970" s="87"/>
      <c r="E970" s="87"/>
      <c r="F970" s="245"/>
      <c r="G970" s="88">
        <f t="shared" si="15"/>
        <v>0</v>
      </c>
    </row>
    <row r="971" spans="1:7" s="23" customFormat="1" ht="32.1" customHeight="1">
      <c r="A971" s="37"/>
      <c r="B971" s="86"/>
      <c r="C971" s="87"/>
      <c r="D971" s="87"/>
      <c r="E971" s="87"/>
      <c r="F971" s="245"/>
      <c r="G971" s="88">
        <f t="shared" si="15"/>
        <v>0</v>
      </c>
    </row>
    <row r="972" spans="1:7" s="23" customFormat="1" ht="32.1" customHeight="1">
      <c r="A972" s="37"/>
      <c r="B972" s="86"/>
      <c r="C972" s="87"/>
      <c r="D972" s="87"/>
      <c r="E972" s="87"/>
      <c r="F972" s="245"/>
      <c r="G972" s="88">
        <f t="shared" si="15"/>
        <v>0</v>
      </c>
    </row>
    <row r="973" spans="1:7" s="23" customFormat="1" ht="32.1" customHeight="1">
      <c r="A973" s="37"/>
      <c r="B973" s="86"/>
      <c r="C973" s="87"/>
      <c r="D973" s="87"/>
      <c r="E973" s="87"/>
      <c r="F973" s="245"/>
      <c r="G973" s="88">
        <f t="shared" si="15"/>
        <v>0</v>
      </c>
    </row>
    <row r="974" spans="1:7" s="23" customFormat="1" ht="32.1" customHeight="1">
      <c r="A974" s="37"/>
      <c r="B974" s="86"/>
      <c r="C974" s="87"/>
      <c r="D974" s="87"/>
      <c r="E974" s="87"/>
      <c r="F974" s="245"/>
      <c r="G974" s="88">
        <f t="shared" si="15"/>
        <v>0</v>
      </c>
    </row>
    <row r="975" spans="1:7" s="23" customFormat="1" ht="32.1" customHeight="1">
      <c r="A975" s="37"/>
      <c r="B975" s="86"/>
      <c r="C975" s="87"/>
      <c r="D975" s="87"/>
      <c r="E975" s="87"/>
      <c r="F975" s="245"/>
      <c r="G975" s="88">
        <f t="shared" si="15"/>
        <v>0</v>
      </c>
    </row>
    <row r="976" spans="1:7" s="23" customFormat="1" ht="32.1" customHeight="1">
      <c r="A976" s="37"/>
      <c r="B976" s="86"/>
      <c r="C976" s="87"/>
      <c r="D976" s="87"/>
      <c r="E976" s="87"/>
      <c r="F976" s="245"/>
      <c r="G976" s="88">
        <f t="shared" si="15"/>
        <v>0</v>
      </c>
    </row>
    <row r="977" spans="1:7" s="23" customFormat="1" ht="32.1" customHeight="1">
      <c r="A977" s="37"/>
      <c r="B977" s="86"/>
      <c r="C977" s="87"/>
      <c r="D977" s="87"/>
      <c r="E977" s="87"/>
      <c r="F977" s="245"/>
      <c r="G977" s="88">
        <f t="shared" si="15"/>
        <v>0</v>
      </c>
    </row>
    <row r="978" spans="1:7" s="23" customFormat="1" ht="32.1" customHeight="1">
      <c r="A978" s="37"/>
      <c r="B978" s="86"/>
      <c r="C978" s="87"/>
      <c r="D978" s="87"/>
      <c r="E978" s="87"/>
      <c r="F978" s="245"/>
      <c r="G978" s="88">
        <f t="shared" si="15"/>
        <v>0</v>
      </c>
    </row>
    <row r="979" spans="1:7" s="23" customFormat="1" ht="32.1" customHeight="1">
      <c r="A979" s="37"/>
      <c r="B979" s="86"/>
      <c r="C979" s="87"/>
      <c r="D979" s="87"/>
      <c r="E979" s="87"/>
      <c r="F979" s="245"/>
      <c r="G979" s="88">
        <f t="shared" si="15"/>
        <v>0</v>
      </c>
    </row>
    <row r="980" spans="1:7" s="23" customFormat="1" ht="32.1" customHeight="1">
      <c r="A980" s="37"/>
      <c r="B980" s="86"/>
      <c r="C980" s="87"/>
      <c r="D980" s="87"/>
      <c r="E980" s="87"/>
      <c r="F980" s="245"/>
      <c r="G980" s="88">
        <f t="shared" si="15"/>
        <v>0</v>
      </c>
    </row>
    <row r="981" spans="1:7" s="23" customFormat="1" ht="32.1" customHeight="1">
      <c r="A981" s="37"/>
      <c r="B981" s="86"/>
      <c r="C981" s="87"/>
      <c r="D981" s="87"/>
      <c r="E981" s="87"/>
      <c r="F981" s="245"/>
      <c r="G981" s="88">
        <f t="shared" ref="G981:G1010" si="16">C981-D981+(E981+F981)</f>
        <v>0</v>
      </c>
    </row>
    <row r="982" spans="1:7" s="23" customFormat="1" ht="32.1" customHeight="1">
      <c r="A982" s="37"/>
      <c r="B982" s="86"/>
      <c r="C982" s="87"/>
      <c r="D982" s="87"/>
      <c r="E982" s="87"/>
      <c r="F982" s="245"/>
      <c r="G982" s="88">
        <f t="shared" si="16"/>
        <v>0</v>
      </c>
    </row>
    <row r="983" spans="1:7" s="23" customFormat="1" ht="32.1" customHeight="1">
      <c r="A983" s="37"/>
      <c r="B983" s="86"/>
      <c r="C983" s="87"/>
      <c r="D983" s="87"/>
      <c r="E983" s="87"/>
      <c r="F983" s="245"/>
      <c r="G983" s="88">
        <f t="shared" si="16"/>
        <v>0</v>
      </c>
    </row>
    <row r="984" spans="1:7" s="23" customFormat="1" ht="32.1" customHeight="1">
      <c r="A984" s="37"/>
      <c r="B984" s="86"/>
      <c r="C984" s="87"/>
      <c r="D984" s="87"/>
      <c r="E984" s="87"/>
      <c r="F984" s="245"/>
      <c r="G984" s="88">
        <f t="shared" si="16"/>
        <v>0</v>
      </c>
    </row>
    <row r="985" spans="1:7" s="23" customFormat="1" ht="32.1" customHeight="1">
      <c r="A985" s="37"/>
      <c r="B985" s="86"/>
      <c r="C985" s="87"/>
      <c r="D985" s="87"/>
      <c r="E985" s="87"/>
      <c r="F985" s="245"/>
      <c r="G985" s="88">
        <f t="shared" si="16"/>
        <v>0</v>
      </c>
    </row>
    <row r="986" spans="1:7" s="23" customFormat="1" ht="32.1" customHeight="1">
      <c r="A986" s="37"/>
      <c r="B986" s="86"/>
      <c r="C986" s="87"/>
      <c r="D986" s="87"/>
      <c r="E986" s="87"/>
      <c r="F986" s="245"/>
      <c r="G986" s="88">
        <f t="shared" si="16"/>
        <v>0</v>
      </c>
    </row>
    <row r="987" spans="1:7" s="23" customFormat="1" ht="32.1" customHeight="1">
      <c r="A987" s="37"/>
      <c r="B987" s="86"/>
      <c r="C987" s="87"/>
      <c r="D987" s="87"/>
      <c r="E987" s="87"/>
      <c r="F987" s="245"/>
      <c r="G987" s="88">
        <f t="shared" si="16"/>
        <v>0</v>
      </c>
    </row>
    <row r="988" spans="1:7" s="23" customFormat="1" ht="32.1" customHeight="1">
      <c r="A988" s="37"/>
      <c r="B988" s="86"/>
      <c r="C988" s="87"/>
      <c r="D988" s="87"/>
      <c r="E988" s="87"/>
      <c r="F988" s="245"/>
      <c r="G988" s="88">
        <f t="shared" si="16"/>
        <v>0</v>
      </c>
    </row>
    <row r="989" spans="1:7" s="23" customFormat="1" ht="32.1" customHeight="1">
      <c r="A989" s="37"/>
      <c r="B989" s="86"/>
      <c r="C989" s="87"/>
      <c r="D989" s="87"/>
      <c r="E989" s="87"/>
      <c r="F989" s="245"/>
      <c r="G989" s="88">
        <f t="shared" si="16"/>
        <v>0</v>
      </c>
    </row>
    <row r="990" spans="1:7" s="23" customFormat="1" ht="32.1" customHeight="1">
      <c r="A990" s="37"/>
      <c r="B990" s="86"/>
      <c r="C990" s="87"/>
      <c r="D990" s="87"/>
      <c r="E990" s="87"/>
      <c r="F990" s="245"/>
      <c r="G990" s="88">
        <f t="shared" si="16"/>
        <v>0</v>
      </c>
    </row>
    <row r="991" spans="1:7" s="23" customFormat="1" ht="32.1" customHeight="1">
      <c r="A991" s="37"/>
      <c r="B991" s="86"/>
      <c r="C991" s="87"/>
      <c r="D991" s="87"/>
      <c r="E991" s="87"/>
      <c r="F991" s="245"/>
      <c r="G991" s="88">
        <f t="shared" si="16"/>
        <v>0</v>
      </c>
    </row>
    <row r="992" spans="1:7" s="23" customFormat="1" ht="32.1" customHeight="1">
      <c r="A992" s="37"/>
      <c r="B992" s="86"/>
      <c r="C992" s="87"/>
      <c r="D992" s="87"/>
      <c r="E992" s="87"/>
      <c r="F992" s="245"/>
      <c r="G992" s="88">
        <f t="shared" si="16"/>
        <v>0</v>
      </c>
    </row>
    <row r="993" spans="1:7" s="23" customFormat="1" ht="32.1" customHeight="1">
      <c r="A993" s="37"/>
      <c r="B993" s="86"/>
      <c r="C993" s="87"/>
      <c r="D993" s="87"/>
      <c r="E993" s="87"/>
      <c r="F993" s="245"/>
      <c r="G993" s="88">
        <f t="shared" si="16"/>
        <v>0</v>
      </c>
    </row>
    <row r="994" spans="1:7" s="23" customFormat="1" ht="32.1" customHeight="1">
      <c r="A994" s="37"/>
      <c r="B994" s="86"/>
      <c r="C994" s="87"/>
      <c r="D994" s="87"/>
      <c r="E994" s="87"/>
      <c r="F994" s="245"/>
      <c r="G994" s="88">
        <f t="shared" si="16"/>
        <v>0</v>
      </c>
    </row>
    <row r="995" spans="1:7" s="23" customFormat="1" ht="32.1" customHeight="1">
      <c r="A995" s="37"/>
      <c r="B995" s="86"/>
      <c r="C995" s="87"/>
      <c r="D995" s="87"/>
      <c r="E995" s="87"/>
      <c r="F995" s="245"/>
      <c r="G995" s="88">
        <f t="shared" si="16"/>
        <v>0</v>
      </c>
    </row>
    <row r="996" spans="1:7" s="23" customFormat="1" ht="32.1" customHeight="1">
      <c r="A996" s="37"/>
      <c r="B996" s="86"/>
      <c r="C996" s="87"/>
      <c r="D996" s="87"/>
      <c r="E996" s="87"/>
      <c r="F996" s="245"/>
      <c r="G996" s="88">
        <f t="shared" si="16"/>
        <v>0</v>
      </c>
    </row>
    <row r="997" spans="1:7" s="23" customFormat="1" ht="32.1" customHeight="1">
      <c r="A997" s="37"/>
      <c r="B997" s="86"/>
      <c r="C997" s="87"/>
      <c r="D997" s="87"/>
      <c r="E997" s="87"/>
      <c r="F997" s="245"/>
      <c r="G997" s="88">
        <f t="shared" si="16"/>
        <v>0</v>
      </c>
    </row>
    <row r="998" spans="1:7" s="23" customFormat="1" ht="32.1" customHeight="1">
      <c r="A998" s="37"/>
      <c r="B998" s="86"/>
      <c r="C998" s="87"/>
      <c r="D998" s="87"/>
      <c r="E998" s="87"/>
      <c r="F998" s="245"/>
      <c r="G998" s="88">
        <f t="shared" si="16"/>
        <v>0</v>
      </c>
    </row>
    <row r="999" spans="1:7" s="23" customFormat="1" ht="32.1" customHeight="1">
      <c r="A999" s="37"/>
      <c r="B999" s="86"/>
      <c r="C999" s="87"/>
      <c r="D999" s="87"/>
      <c r="E999" s="87"/>
      <c r="F999" s="245"/>
      <c r="G999" s="88">
        <f t="shared" si="16"/>
        <v>0</v>
      </c>
    </row>
    <row r="1000" spans="1:7" s="23" customFormat="1" ht="32.1" customHeight="1">
      <c r="A1000" s="37"/>
      <c r="B1000" s="86"/>
      <c r="C1000" s="87"/>
      <c r="D1000" s="87"/>
      <c r="E1000" s="87"/>
      <c r="F1000" s="245"/>
      <c r="G1000" s="88">
        <f t="shared" si="16"/>
        <v>0</v>
      </c>
    </row>
    <row r="1001" spans="1:7" s="23" customFormat="1" ht="32.1" customHeight="1">
      <c r="A1001" s="37"/>
      <c r="B1001" s="86"/>
      <c r="C1001" s="87"/>
      <c r="D1001" s="87"/>
      <c r="E1001" s="87"/>
      <c r="F1001" s="245"/>
      <c r="G1001" s="88">
        <f t="shared" si="16"/>
        <v>0</v>
      </c>
    </row>
    <row r="1002" spans="1:7" s="23" customFormat="1" ht="32.1" customHeight="1">
      <c r="A1002" s="37"/>
      <c r="B1002" s="86"/>
      <c r="C1002" s="87"/>
      <c r="D1002" s="87"/>
      <c r="E1002" s="87"/>
      <c r="F1002" s="245"/>
      <c r="G1002" s="88">
        <f t="shared" si="16"/>
        <v>0</v>
      </c>
    </row>
    <row r="1003" spans="1:7" s="23" customFormat="1" ht="32.1" customHeight="1">
      <c r="A1003" s="37"/>
      <c r="B1003" s="86"/>
      <c r="C1003" s="87"/>
      <c r="D1003" s="87"/>
      <c r="E1003" s="87"/>
      <c r="F1003" s="245"/>
      <c r="G1003" s="88">
        <f t="shared" si="16"/>
        <v>0</v>
      </c>
    </row>
    <row r="1004" spans="1:7" s="23" customFormat="1" ht="32.1" customHeight="1">
      <c r="A1004" s="37"/>
      <c r="B1004" s="86"/>
      <c r="C1004" s="87"/>
      <c r="D1004" s="87"/>
      <c r="E1004" s="87"/>
      <c r="F1004" s="245"/>
      <c r="G1004" s="88">
        <f t="shared" si="16"/>
        <v>0</v>
      </c>
    </row>
    <row r="1005" spans="1:7" s="23" customFormat="1" ht="32.1" customHeight="1">
      <c r="A1005" s="37"/>
      <c r="B1005" s="86"/>
      <c r="C1005" s="87"/>
      <c r="D1005" s="87"/>
      <c r="E1005" s="87"/>
      <c r="F1005" s="245"/>
      <c r="G1005" s="88">
        <f t="shared" si="16"/>
        <v>0</v>
      </c>
    </row>
    <row r="1006" spans="1:7" s="23" customFormat="1" ht="32.1" customHeight="1">
      <c r="A1006" s="37"/>
      <c r="B1006" s="86"/>
      <c r="C1006" s="87"/>
      <c r="D1006" s="87"/>
      <c r="E1006" s="87"/>
      <c r="F1006" s="245"/>
      <c r="G1006" s="88">
        <f t="shared" si="16"/>
        <v>0</v>
      </c>
    </row>
    <row r="1007" spans="1:7" s="23" customFormat="1" ht="32.1" customHeight="1">
      <c r="A1007" s="37"/>
      <c r="B1007" s="86"/>
      <c r="C1007" s="87"/>
      <c r="D1007" s="87"/>
      <c r="E1007" s="87"/>
      <c r="F1007" s="245"/>
      <c r="G1007" s="88">
        <f t="shared" si="16"/>
        <v>0</v>
      </c>
    </row>
    <row r="1008" spans="1:7" s="23" customFormat="1" ht="32.1" customHeight="1">
      <c r="A1008" s="37"/>
      <c r="B1008" s="86"/>
      <c r="C1008" s="87"/>
      <c r="D1008" s="87"/>
      <c r="E1008" s="87"/>
      <c r="F1008" s="245"/>
      <c r="G1008" s="88">
        <f t="shared" si="16"/>
        <v>0</v>
      </c>
    </row>
    <row r="1009" spans="1:8" s="23" customFormat="1" ht="32.1" customHeight="1">
      <c r="A1009" s="37"/>
      <c r="B1009" s="86"/>
      <c r="C1009" s="87"/>
      <c r="D1009" s="87"/>
      <c r="E1009" s="87"/>
      <c r="F1009" s="245"/>
      <c r="G1009" s="88">
        <f t="shared" si="16"/>
        <v>0</v>
      </c>
    </row>
    <row r="1010" spans="1:8" s="23" customFormat="1" ht="32.1" customHeight="1">
      <c r="A1010" s="37"/>
      <c r="B1010" s="86"/>
      <c r="C1010" s="87"/>
      <c r="D1010" s="87"/>
      <c r="E1010" s="87"/>
      <c r="F1010" s="245"/>
      <c r="G1010" s="88">
        <f t="shared" si="16"/>
        <v>0</v>
      </c>
    </row>
    <row r="1011" spans="1:8" s="23" customFormat="1" ht="32.1" customHeight="1" thickBot="1">
      <c r="A1011" s="37"/>
      <c r="B1011" s="41"/>
      <c r="C1011" s="44"/>
      <c r="D1011" s="44"/>
      <c r="E1011" s="44"/>
      <c r="F1011" s="246"/>
      <c r="G1011" s="45">
        <f>C1011-D1011+(E1011+F1011)</f>
        <v>0</v>
      </c>
    </row>
    <row r="1012" spans="1:8" s="23" customFormat="1" ht="3.75" customHeight="1">
      <c r="A1012" s="37"/>
      <c r="B1012" s="38"/>
      <c r="C1012" s="38"/>
      <c r="E1012" s="39"/>
      <c r="F1012" s="247"/>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sheetPr codeName="Sheet17">
    <tabColor theme="9" tint="0.79998168889431442"/>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'1'!B22</f>
        <v>平成26年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3</v>
      </c>
    </row>
    <row r="7" spans="1:8" s="33" customFormat="1" ht="40.5" customHeight="1">
      <c r="A7" s="32"/>
      <c r="B7" s="265" t="s">
        <v>23</v>
      </c>
      <c r="C7" s="272" t="s">
        <v>18</v>
      </c>
      <c r="D7" s="272" t="s">
        <v>19</v>
      </c>
      <c r="E7" s="272" t="s">
        <v>20</v>
      </c>
      <c r="F7" s="272" t="s">
        <v>21</v>
      </c>
      <c r="G7" s="267" t="s">
        <v>33</v>
      </c>
    </row>
    <row r="8" spans="1:8" s="33" customFormat="1" ht="15" customHeight="1">
      <c r="A8" s="32"/>
      <c r="B8" s="266"/>
      <c r="C8" s="273"/>
      <c r="D8" s="273"/>
      <c r="E8" s="274"/>
      <c r="F8" s="273"/>
      <c r="G8" s="268"/>
    </row>
    <row r="9" spans="1:8" s="33" customFormat="1" ht="15" customHeight="1">
      <c r="A9" s="32"/>
      <c r="B9" s="252" t="s">
        <v>24</v>
      </c>
      <c r="C9" s="269" t="s">
        <v>4</v>
      </c>
      <c r="D9" s="270"/>
      <c r="E9" s="270"/>
      <c r="F9" s="270"/>
      <c r="G9" s="271"/>
    </row>
    <row r="10" spans="1:8" s="36" customFormat="1" ht="30" customHeight="1" thickBot="1">
      <c r="A10" s="34"/>
      <c r="B10" s="254"/>
      <c r="C10" s="46">
        <f>SUM(C11:C1010)</f>
        <v>0</v>
      </c>
      <c r="D10" s="46">
        <f>SUM(D11:D1010)</f>
        <v>0</v>
      </c>
      <c r="E10" s="46">
        <f>SUM(E11:E1010)</f>
        <v>0</v>
      </c>
      <c r="F10" s="47">
        <f>SUM(F11:F1010)</f>
        <v>0</v>
      </c>
      <c r="G10" s="48">
        <f>SUM(G11:G1010)</f>
        <v>0</v>
      </c>
      <c r="H10" s="35"/>
    </row>
    <row r="11" spans="1:8" s="23" customFormat="1" ht="32.1" customHeight="1" thickTop="1">
      <c r="A11" s="37"/>
      <c r="B11" s="89">
        <f>'1-4-1'!B12</f>
        <v>0</v>
      </c>
      <c r="C11" s="90"/>
      <c r="D11" s="91">
        <f>'1-4-1'!G12</f>
        <v>0</v>
      </c>
      <c r="E11" s="90"/>
      <c r="F11" s="90"/>
      <c r="G11" s="92">
        <f t="shared" ref="G11:G265" si="0">D11+E11+F11-C11</f>
        <v>0</v>
      </c>
    </row>
    <row r="12" spans="1:8" s="23" customFormat="1" ht="32.1" customHeight="1">
      <c r="A12" s="37"/>
      <c r="B12" s="93">
        <f>'1-4-1'!B13</f>
        <v>0</v>
      </c>
      <c r="C12" s="94"/>
      <c r="D12" s="95">
        <f>'1-4-1'!G13</f>
        <v>0</v>
      </c>
      <c r="E12" s="94"/>
      <c r="F12" s="96"/>
      <c r="G12" s="97">
        <f t="shared" si="0"/>
        <v>0</v>
      </c>
    </row>
    <row r="13" spans="1:8" s="23" customFormat="1" ht="32.1" customHeight="1">
      <c r="A13" s="37"/>
      <c r="B13" s="93">
        <f>'1-4-1'!B14</f>
        <v>0</v>
      </c>
      <c r="C13" s="94"/>
      <c r="D13" s="95">
        <f>'1-4-1'!G14</f>
        <v>0</v>
      </c>
      <c r="E13" s="94"/>
      <c r="F13" s="96"/>
      <c r="G13" s="97">
        <f t="shared" si="0"/>
        <v>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25" style="22" customWidth="1"/>
    <col min="3" max="5" width="18.25" style="23" customWidth="1"/>
    <col min="6" max="6" width="18.25" style="242" customWidth="1"/>
    <col min="7" max="7" width="18.25" style="23" customWidth="1"/>
    <col min="8" max="8" width="0.625" style="22" customWidth="1"/>
    <col min="9" max="16384" width="9" style="22"/>
  </cols>
  <sheetData>
    <row r="1" spans="1:10" ht="5.25" customHeight="1"/>
    <row r="2" spans="1:10" ht="21">
      <c r="B2" s="111" t="s">
        <v>12</v>
      </c>
      <c r="C2" s="24" t="s">
        <v>13</v>
      </c>
      <c r="D2" s="61" t="str">
        <f>'1'!B23</f>
        <v>平成25年</v>
      </c>
      <c r="E2" s="22"/>
      <c r="F2" s="243"/>
      <c r="G2" s="25"/>
    </row>
    <row r="3" spans="1:10" ht="15.75" customHeight="1">
      <c r="B3" s="26"/>
      <c r="C3" s="26"/>
      <c r="D3" s="26"/>
      <c r="E3" s="26"/>
      <c r="F3" s="243"/>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3"/>
      <c r="G6" s="31" t="s">
        <v>3</v>
      </c>
    </row>
    <row r="7" spans="1:10" s="33" customFormat="1" ht="57" customHeight="1">
      <c r="A7" s="32"/>
      <c r="B7" s="75" t="s">
        <v>14</v>
      </c>
      <c r="C7" s="263" t="s">
        <v>28</v>
      </c>
      <c r="D7" s="263" t="s">
        <v>22</v>
      </c>
      <c r="E7" s="261" t="s">
        <v>29</v>
      </c>
      <c r="F7" s="262"/>
      <c r="G7" s="250" t="s">
        <v>32</v>
      </c>
    </row>
    <row r="8" spans="1:10" s="33" customFormat="1" ht="15.75">
      <c r="A8" s="32"/>
      <c r="B8" s="63"/>
      <c r="C8" s="264"/>
      <c r="D8" s="264"/>
      <c r="E8" s="64" t="s">
        <v>15</v>
      </c>
      <c r="F8" s="240" t="s">
        <v>16</v>
      </c>
      <c r="G8" s="251"/>
      <c r="J8" s="32" t="s">
        <v>47</v>
      </c>
    </row>
    <row r="9" spans="1:10" s="33" customFormat="1" ht="15" customHeight="1">
      <c r="A9" s="32"/>
      <c r="B9" s="252" t="s">
        <v>39</v>
      </c>
      <c r="C9" s="255" t="s">
        <v>4</v>
      </c>
      <c r="D9" s="256"/>
      <c r="E9" s="256"/>
      <c r="F9" s="256"/>
      <c r="G9" s="257"/>
      <c r="J9" s="32" t="s">
        <v>51</v>
      </c>
    </row>
    <row r="10" spans="1:10" s="33" customFormat="1" ht="15" customHeight="1">
      <c r="A10" s="32"/>
      <c r="B10" s="253"/>
      <c r="C10" s="258"/>
      <c r="D10" s="259"/>
      <c r="E10" s="259"/>
      <c r="F10" s="259"/>
      <c r="G10" s="260"/>
      <c r="J10" s="32" t="s">
        <v>48</v>
      </c>
    </row>
    <row r="11" spans="1:10" s="36" customFormat="1" ht="30" customHeight="1" thickBot="1">
      <c r="A11" s="34"/>
      <c r="B11" s="254"/>
      <c r="C11" s="42">
        <f>SUM(C12:C1011)</f>
        <v>0</v>
      </c>
      <c r="D11" s="42">
        <f>SUM(D12:D1011)</f>
        <v>0</v>
      </c>
      <c r="E11" s="42">
        <f>SUM(E12:E1011)</f>
        <v>0</v>
      </c>
      <c r="F11" s="215">
        <f>SUM(F12:F1011)</f>
        <v>0</v>
      </c>
      <c r="G11" s="43">
        <f>SUM(G12:G1011)</f>
        <v>0</v>
      </c>
      <c r="H11" s="35"/>
      <c r="J11" s="109" t="s">
        <v>49</v>
      </c>
    </row>
    <row r="12" spans="1:10" s="23" customFormat="1" ht="32.1" customHeight="1" thickTop="1">
      <c r="A12" s="37"/>
      <c r="B12" s="83"/>
      <c r="C12" s="84"/>
      <c r="D12" s="84"/>
      <c r="E12" s="84"/>
      <c r="F12" s="244"/>
      <c r="G12" s="85">
        <f>C12-D12+(E12+F12)</f>
        <v>0</v>
      </c>
    </row>
    <row r="13" spans="1:10" s="23" customFormat="1" ht="31.5" customHeight="1">
      <c r="A13" s="37"/>
      <c r="B13" s="86"/>
      <c r="C13" s="87"/>
      <c r="D13" s="87"/>
      <c r="E13" s="87"/>
      <c r="F13" s="245"/>
      <c r="G13" s="88">
        <f>C13-D13+(E13+F13)</f>
        <v>0</v>
      </c>
    </row>
    <row r="14" spans="1:10" s="23" customFormat="1" ht="32.1" customHeight="1">
      <c r="A14" s="37"/>
      <c r="B14" s="86"/>
      <c r="C14" s="87"/>
      <c r="D14" s="87"/>
      <c r="E14" s="87"/>
      <c r="F14" s="245"/>
      <c r="G14" s="88">
        <f>C14-D14+(E14+F14)</f>
        <v>0</v>
      </c>
    </row>
    <row r="15" spans="1:10" s="23" customFormat="1" ht="32.1" customHeight="1">
      <c r="A15" s="37"/>
      <c r="B15" s="86"/>
      <c r="C15" s="87"/>
      <c r="D15" s="87"/>
      <c r="E15" s="87"/>
      <c r="F15" s="245"/>
      <c r="G15" s="88">
        <f t="shared" ref="G15:G19" si="0">C15-D15+(E15+F15)</f>
        <v>0</v>
      </c>
    </row>
    <row r="16" spans="1:10" s="23" customFormat="1" ht="32.1" customHeight="1">
      <c r="A16" s="37"/>
      <c r="B16" s="86"/>
      <c r="C16" s="87"/>
      <c r="D16" s="87"/>
      <c r="E16" s="87"/>
      <c r="F16" s="245"/>
      <c r="G16" s="88">
        <f t="shared" si="0"/>
        <v>0</v>
      </c>
    </row>
    <row r="17" spans="1:7" s="23" customFormat="1" ht="31.5" customHeight="1">
      <c r="A17" s="37"/>
      <c r="B17" s="86"/>
      <c r="C17" s="87"/>
      <c r="D17" s="87"/>
      <c r="E17" s="87"/>
      <c r="F17" s="245"/>
      <c r="G17" s="88">
        <f t="shared" si="0"/>
        <v>0</v>
      </c>
    </row>
    <row r="18" spans="1:7" s="23" customFormat="1" ht="32.1" customHeight="1">
      <c r="A18" s="37"/>
      <c r="B18" s="86"/>
      <c r="C18" s="87"/>
      <c r="D18" s="87"/>
      <c r="E18" s="87"/>
      <c r="F18" s="245"/>
      <c r="G18" s="88">
        <f t="shared" si="0"/>
        <v>0</v>
      </c>
    </row>
    <row r="19" spans="1:7" s="23" customFormat="1" ht="32.1" customHeight="1">
      <c r="A19" s="37"/>
      <c r="B19" s="86"/>
      <c r="C19" s="87"/>
      <c r="D19" s="87"/>
      <c r="E19" s="87"/>
      <c r="F19" s="245"/>
      <c r="G19" s="88">
        <f t="shared" si="0"/>
        <v>0</v>
      </c>
    </row>
    <row r="20" spans="1:7" s="23" customFormat="1" ht="32.1" customHeight="1">
      <c r="A20" s="37"/>
      <c r="B20" s="86"/>
      <c r="C20" s="87"/>
      <c r="D20" s="87"/>
      <c r="E20" s="87"/>
      <c r="F20" s="245"/>
      <c r="G20" s="88">
        <f>C20-D20+(E20+F20)</f>
        <v>0</v>
      </c>
    </row>
    <row r="21" spans="1:7" s="23" customFormat="1" ht="32.1" customHeight="1">
      <c r="A21" s="37"/>
      <c r="B21" s="86"/>
      <c r="C21" s="87"/>
      <c r="D21" s="87"/>
      <c r="E21" s="87"/>
      <c r="F21" s="245"/>
      <c r="G21" s="88">
        <f t="shared" ref="G21:G84" si="1">C21-D21+(E21+F21)</f>
        <v>0</v>
      </c>
    </row>
    <row r="22" spans="1:7" s="23" customFormat="1" ht="32.1" customHeight="1">
      <c r="A22" s="37"/>
      <c r="B22" s="86"/>
      <c r="C22" s="87"/>
      <c r="D22" s="87"/>
      <c r="E22" s="87"/>
      <c r="F22" s="245"/>
      <c r="G22" s="88">
        <f t="shared" si="1"/>
        <v>0</v>
      </c>
    </row>
    <row r="23" spans="1:7" s="23" customFormat="1" ht="32.1" customHeight="1">
      <c r="A23" s="37"/>
      <c r="B23" s="86"/>
      <c r="C23" s="87"/>
      <c r="D23" s="87"/>
      <c r="E23" s="87"/>
      <c r="F23" s="245"/>
      <c r="G23" s="88">
        <f t="shared" si="1"/>
        <v>0</v>
      </c>
    </row>
    <row r="24" spans="1:7" s="23" customFormat="1" ht="32.1" customHeight="1">
      <c r="A24" s="37"/>
      <c r="B24" s="86"/>
      <c r="C24" s="87"/>
      <c r="D24" s="87"/>
      <c r="E24" s="87"/>
      <c r="F24" s="245"/>
      <c r="G24" s="88">
        <f t="shared" si="1"/>
        <v>0</v>
      </c>
    </row>
    <row r="25" spans="1:7" s="23" customFormat="1" ht="32.1" customHeight="1">
      <c r="A25" s="37"/>
      <c r="B25" s="86"/>
      <c r="C25" s="87"/>
      <c r="D25" s="87"/>
      <c r="E25" s="87"/>
      <c r="F25" s="245"/>
      <c r="G25" s="88">
        <f t="shared" si="1"/>
        <v>0</v>
      </c>
    </row>
    <row r="26" spans="1:7" s="23" customFormat="1" ht="32.1" customHeight="1">
      <c r="A26" s="37"/>
      <c r="B26" s="86"/>
      <c r="C26" s="87"/>
      <c r="D26" s="87"/>
      <c r="E26" s="87"/>
      <c r="F26" s="245"/>
      <c r="G26" s="88">
        <f t="shared" si="1"/>
        <v>0</v>
      </c>
    </row>
    <row r="27" spans="1:7" s="23" customFormat="1" ht="32.1" customHeight="1">
      <c r="A27" s="37"/>
      <c r="B27" s="86"/>
      <c r="C27" s="87"/>
      <c r="D27" s="87"/>
      <c r="E27" s="87"/>
      <c r="F27" s="245"/>
      <c r="G27" s="88">
        <f t="shared" si="1"/>
        <v>0</v>
      </c>
    </row>
    <row r="28" spans="1:7" s="23" customFormat="1" ht="32.1" customHeight="1">
      <c r="A28" s="37"/>
      <c r="B28" s="86"/>
      <c r="C28" s="87"/>
      <c r="D28" s="87"/>
      <c r="E28" s="87"/>
      <c r="F28" s="245"/>
      <c r="G28" s="88">
        <f t="shared" si="1"/>
        <v>0</v>
      </c>
    </row>
    <row r="29" spans="1:7" s="23" customFormat="1" ht="32.1" customHeight="1">
      <c r="A29" s="37"/>
      <c r="B29" s="86"/>
      <c r="C29" s="87"/>
      <c r="D29" s="87"/>
      <c r="E29" s="87"/>
      <c r="F29" s="245"/>
      <c r="G29" s="88">
        <f t="shared" si="1"/>
        <v>0</v>
      </c>
    </row>
    <row r="30" spans="1:7" s="23" customFormat="1" ht="32.1" customHeight="1">
      <c r="A30" s="37"/>
      <c r="B30" s="86"/>
      <c r="C30" s="87"/>
      <c r="D30" s="87"/>
      <c r="E30" s="87"/>
      <c r="F30" s="245"/>
      <c r="G30" s="88">
        <f t="shared" si="1"/>
        <v>0</v>
      </c>
    </row>
    <row r="31" spans="1:7" s="23" customFormat="1" ht="32.1" customHeight="1">
      <c r="A31" s="37"/>
      <c r="B31" s="86"/>
      <c r="C31" s="87"/>
      <c r="D31" s="87"/>
      <c r="E31" s="87"/>
      <c r="F31" s="245"/>
      <c r="G31" s="88">
        <f t="shared" si="1"/>
        <v>0</v>
      </c>
    </row>
    <row r="32" spans="1:7" s="23" customFormat="1" ht="32.1" customHeight="1">
      <c r="A32" s="37"/>
      <c r="B32" s="86"/>
      <c r="C32" s="87"/>
      <c r="D32" s="87"/>
      <c r="E32" s="87"/>
      <c r="F32" s="245"/>
      <c r="G32" s="88">
        <f t="shared" si="1"/>
        <v>0</v>
      </c>
    </row>
    <row r="33" spans="1:7" s="23" customFormat="1" ht="32.1" customHeight="1">
      <c r="A33" s="37"/>
      <c r="B33" s="86"/>
      <c r="C33" s="87"/>
      <c r="D33" s="87"/>
      <c r="E33" s="87"/>
      <c r="F33" s="245"/>
      <c r="G33" s="88">
        <f t="shared" si="1"/>
        <v>0</v>
      </c>
    </row>
    <row r="34" spans="1:7" s="23" customFormat="1" ht="32.1" customHeight="1">
      <c r="A34" s="37"/>
      <c r="B34" s="86"/>
      <c r="C34" s="87"/>
      <c r="D34" s="87"/>
      <c r="E34" s="87"/>
      <c r="F34" s="245"/>
      <c r="G34" s="88">
        <f t="shared" si="1"/>
        <v>0</v>
      </c>
    </row>
    <row r="35" spans="1:7" s="23" customFormat="1" ht="32.1" customHeight="1">
      <c r="A35" s="37"/>
      <c r="B35" s="86"/>
      <c r="C35" s="87"/>
      <c r="D35" s="87"/>
      <c r="E35" s="87"/>
      <c r="F35" s="245"/>
      <c r="G35" s="88">
        <f t="shared" si="1"/>
        <v>0</v>
      </c>
    </row>
    <row r="36" spans="1:7" s="23" customFormat="1" ht="32.1" customHeight="1">
      <c r="A36" s="37"/>
      <c r="B36" s="86"/>
      <c r="C36" s="87"/>
      <c r="D36" s="87"/>
      <c r="E36" s="87"/>
      <c r="F36" s="245"/>
      <c r="G36" s="88">
        <f t="shared" si="1"/>
        <v>0</v>
      </c>
    </row>
    <row r="37" spans="1:7" s="23" customFormat="1" ht="32.1" customHeight="1">
      <c r="A37" s="37"/>
      <c r="B37" s="86"/>
      <c r="C37" s="87"/>
      <c r="D37" s="87"/>
      <c r="E37" s="87"/>
      <c r="F37" s="245"/>
      <c r="G37" s="88">
        <f t="shared" si="1"/>
        <v>0</v>
      </c>
    </row>
    <row r="38" spans="1:7" s="23" customFormat="1" ht="32.1" customHeight="1">
      <c r="A38" s="37"/>
      <c r="B38" s="86"/>
      <c r="C38" s="87"/>
      <c r="D38" s="87"/>
      <c r="E38" s="87"/>
      <c r="F38" s="245"/>
      <c r="G38" s="88">
        <f t="shared" si="1"/>
        <v>0</v>
      </c>
    </row>
    <row r="39" spans="1:7" s="23" customFormat="1" ht="32.1" customHeight="1">
      <c r="A39" s="37"/>
      <c r="B39" s="86"/>
      <c r="C39" s="87"/>
      <c r="D39" s="87"/>
      <c r="E39" s="87"/>
      <c r="F39" s="245"/>
      <c r="G39" s="88">
        <f t="shared" si="1"/>
        <v>0</v>
      </c>
    </row>
    <row r="40" spans="1:7" s="23" customFormat="1" ht="32.1" customHeight="1">
      <c r="A40" s="37"/>
      <c r="B40" s="86"/>
      <c r="C40" s="87"/>
      <c r="D40" s="87"/>
      <c r="E40" s="87"/>
      <c r="F40" s="245"/>
      <c r="G40" s="88">
        <f t="shared" si="1"/>
        <v>0</v>
      </c>
    </row>
    <row r="41" spans="1:7" s="23" customFormat="1" ht="32.1" customHeight="1">
      <c r="A41" s="37"/>
      <c r="B41" s="86"/>
      <c r="C41" s="87"/>
      <c r="D41" s="87"/>
      <c r="E41" s="87"/>
      <c r="F41" s="245"/>
      <c r="G41" s="88">
        <f t="shared" si="1"/>
        <v>0</v>
      </c>
    </row>
    <row r="42" spans="1:7" s="23" customFormat="1" ht="32.1" customHeight="1">
      <c r="A42" s="37"/>
      <c r="B42" s="86"/>
      <c r="C42" s="87"/>
      <c r="D42" s="87"/>
      <c r="E42" s="87"/>
      <c r="F42" s="245"/>
      <c r="G42" s="88">
        <f t="shared" si="1"/>
        <v>0</v>
      </c>
    </row>
    <row r="43" spans="1:7" s="23" customFormat="1" ht="32.1" customHeight="1">
      <c r="A43" s="37"/>
      <c r="B43" s="86"/>
      <c r="C43" s="87"/>
      <c r="D43" s="87"/>
      <c r="E43" s="87"/>
      <c r="F43" s="245"/>
      <c r="G43" s="88">
        <f t="shared" si="1"/>
        <v>0</v>
      </c>
    </row>
    <row r="44" spans="1:7" s="23" customFormat="1" ht="32.1" customHeight="1">
      <c r="A44" s="37"/>
      <c r="B44" s="86"/>
      <c r="C44" s="87"/>
      <c r="D44" s="87"/>
      <c r="E44" s="87"/>
      <c r="F44" s="245"/>
      <c r="G44" s="88">
        <f t="shared" si="1"/>
        <v>0</v>
      </c>
    </row>
    <row r="45" spans="1:7" s="23" customFormat="1" ht="32.1" customHeight="1">
      <c r="A45" s="37"/>
      <c r="B45" s="86"/>
      <c r="C45" s="87"/>
      <c r="D45" s="87"/>
      <c r="E45" s="87"/>
      <c r="F45" s="245"/>
      <c r="G45" s="88">
        <f t="shared" si="1"/>
        <v>0</v>
      </c>
    </row>
    <row r="46" spans="1:7" s="23" customFormat="1" ht="32.1" customHeight="1">
      <c r="A46" s="37"/>
      <c r="B46" s="86"/>
      <c r="C46" s="87"/>
      <c r="D46" s="87"/>
      <c r="E46" s="87"/>
      <c r="F46" s="245"/>
      <c r="G46" s="88">
        <f t="shared" si="1"/>
        <v>0</v>
      </c>
    </row>
    <row r="47" spans="1:7" s="23" customFormat="1" ht="32.1" customHeight="1">
      <c r="A47" s="37"/>
      <c r="B47" s="86"/>
      <c r="C47" s="87"/>
      <c r="D47" s="87"/>
      <c r="E47" s="87"/>
      <c r="F47" s="245"/>
      <c r="G47" s="88">
        <f t="shared" si="1"/>
        <v>0</v>
      </c>
    </row>
    <row r="48" spans="1:7" s="23" customFormat="1" ht="32.1" customHeight="1">
      <c r="A48" s="37"/>
      <c r="B48" s="86"/>
      <c r="C48" s="87"/>
      <c r="D48" s="87"/>
      <c r="E48" s="87"/>
      <c r="F48" s="245"/>
      <c r="G48" s="88">
        <f t="shared" si="1"/>
        <v>0</v>
      </c>
    </row>
    <row r="49" spans="1:7" s="23" customFormat="1" ht="32.1" customHeight="1">
      <c r="A49" s="37"/>
      <c r="B49" s="86"/>
      <c r="C49" s="87"/>
      <c r="D49" s="87"/>
      <c r="E49" s="87"/>
      <c r="F49" s="245"/>
      <c r="G49" s="88">
        <f t="shared" si="1"/>
        <v>0</v>
      </c>
    </row>
    <row r="50" spans="1:7" s="23" customFormat="1" ht="32.1" customHeight="1">
      <c r="A50" s="37"/>
      <c r="B50" s="86"/>
      <c r="C50" s="87"/>
      <c r="D50" s="87"/>
      <c r="E50" s="87"/>
      <c r="F50" s="245"/>
      <c r="G50" s="88">
        <f t="shared" si="1"/>
        <v>0</v>
      </c>
    </row>
    <row r="51" spans="1:7" s="23" customFormat="1" ht="32.1" customHeight="1">
      <c r="A51" s="37"/>
      <c r="B51" s="86"/>
      <c r="C51" s="87"/>
      <c r="D51" s="87"/>
      <c r="E51" s="87"/>
      <c r="F51" s="245"/>
      <c r="G51" s="88">
        <f t="shared" si="1"/>
        <v>0</v>
      </c>
    </row>
    <row r="52" spans="1:7" s="23" customFormat="1" ht="32.1" customHeight="1">
      <c r="A52" s="37"/>
      <c r="B52" s="86"/>
      <c r="C52" s="87"/>
      <c r="D52" s="87"/>
      <c r="E52" s="87"/>
      <c r="F52" s="245"/>
      <c r="G52" s="88">
        <f t="shared" si="1"/>
        <v>0</v>
      </c>
    </row>
    <row r="53" spans="1:7" s="23" customFormat="1" ht="32.1" customHeight="1">
      <c r="A53" s="37"/>
      <c r="B53" s="86"/>
      <c r="C53" s="87"/>
      <c r="D53" s="87"/>
      <c r="E53" s="87"/>
      <c r="F53" s="245"/>
      <c r="G53" s="88">
        <f t="shared" si="1"/>
        <v>0</v>
      </c>
    </row>
    <row r="54" spans="1:7" s="23" customFormat="1" ht="32.1" customHeight="1">
      <c r="A54" s="37"/>
      <c r="B54" s="86"/>
      <c r="C54" s="87"/>
      <c r="D54" s="87"/>
      <c r="E54" s="87"/>
      <c r="F54" s="245"/>
      <c r="G54" s="88">
        <f t="shared" si="1"/>
        <v>0</v>
      </c>
    </row>
    <row r="55" spans="1:7" s="23" customFormat="1" ht="32.1" customHeight="1">
      <c r="A55" s="37"/>
      <c r="B55" s="86"/>
      <c r="C55" s="87"/>
      <c r="D55" s="87"/>
      <c r="E55" s="87"/>
      <c r="F55" s="245"/>
      <c r="G55" s="88">
        <f t="shared" si="1"/>
        <v>0</v>
      </c>
    </row>
    <row r="56" spans="1:7" s="23" customFormat="1" ht="32.1" customHeight="1">
      <c r="A56" s="37"/>
      <c r="B56" s="86"/>
      <c r="C56" s="87"/>
      <c r="D56" s="87"/>
      <c r="E56" s="87"/>
      <c r="F56" s="245"/>
      <c r="G56" s="88">
        <f t="shared" si="1"/>
        <v>0</v>
      </c>
    </row>
    <row r="57" spans="1:7" s="23" customFormat="1" ht="32.1" customHeight="1">
      <c r="A57" s="37"/>
      <c r="B57" s="86"/>
      <c r="C57" s="87"/>
      <c r="D57" s="87"/>
      <c r="E57" s="87"/>
      <c r="F57" s="245"/>
      <c r="G57" s="88">
        <f t="shared" si="1"/>
        <v>0</v>
      </c>
    </row>
    <row r="58" spans="1:7" s="23" customFormat="1" ht="32.1" customHeight="1">
      <c r="A58" s="37"/>
      <c r="B58" s="86"/>
      <c r="C58" s="87"/>
      <c r="D58" s="87"/>
      <c r="E58" s="87"/>
      <c r="F58" s="245"/>
      <c r="G58" s="88">
        <f t="shared" si="1"/>
        <v>0</v>
      </c>
    </row>
    <row r="59" spans="1:7" s="23" customFormat="1" ht="32.1" customHeight="1">
      <c r="A59" s="37"/>
      <c r="B59" s="86"/>
      <c r="C59" s="87"/>
      <c r="D59" s="87"/>
      <c r="E59" s="87"/>
      <c r="F59" s="245"/>
      <c r="G59" s="88">
        <f t="shared" si="1"/>
        <v>0</v>
      </c>
    </row>
    <row r="60" spans="1:7" s="23" customFormat="1" ht="32.1" customHeight="1">
      <c r="A60" s="37"/>
      <c r="B60" s="86"/>
      <c r="C60" s="87"/>
      <c r="D60" s="87"/>
      <c r="E60" s="87"/>
      <c r="F60" s="245"/>
      <c r="G60" s="88">
        <f t="shared" si="1"/>
        <v>0</v>
      </c>
    </row>
    <row r="61" spans="1:7" s="23" customFormat="1" ht="32.1" customHeight="1">
      <c r="A61" s="37"/>
      <c r="B61" s="86"/>
      <c r="C61" s="87"/>
      <c r="D61" s="87"/>
      <c r="E61" s="87"/>
      <c r="F61" s="245"/>
      <c r="G61" s="88">
        <f t="shared" si="1"/>
        <v>0</v>
      </c>
    </row>
    <row r="62" spans="1:7" s="23" customFormat="1" ht="32.1" customHeight="1">
      <c r="A62" s="37"/>
      <c r="B62" s="86"/>
      <c r="C62" s="87"/>
      <c r="D62" s="87"/>
      <c r="E62" s="87"/>
      <c r="F62" s="245"/>
      <c r="G62" s="88">
        <f t="shared" si="1"/>
        <v>0</v>
      </c>
    </row>
    <row r="63" spans="1:7" s="23" customFormat="1" ht="32.1" customHeight="1">
      <c r="A63" s="37"/>
      <c r="B63" s="86"/>
      <c r="C63" s="87"/>
      <c r="D63" s="87"/>
      <c r="E63" s="87"/>
      <c r="F63" s="245"/>
      <c r="G63" s="88">
        <f t="shared" si="1"/>
        <v>0</v>
      </c>
    </row>
    <row r="64" spans="1:7" s="23" customFormat="1" ht="32.1" customHeight="1">
      <c r="A64" s="37"/>
      <c r="B64" s="86"/>
      <c r="C64" s="87"/>
      <c r="D64" s="87"/>
      <c r="E64" s="87"/>
      <c r="F64" s="245"/>
      <c r="G64" s="88">
        <f t="shared" si="1"/>
        <v>0</v>
      </c>
    </row>
    <row r="65" spans="1:7" s="23" customFormat="1" ht="32.1" customHeight="1">
      <c r="A65" s="37"/>
      <c r="B65" s="86"/>
      <c r="C65" s="87"/>
      <c r="D65" s="87"/>
      <c r="E65" s="87"/>
      <c r="F65" s="245"/>
      <c r="G65" s="88">
        <f t="shared" si="1"/>
        <v>0</v>
      </c>
    </row>
    <row r="66" spans="1:7" s="23" customFormat="1" ht="32.1" customHeight="1">
      <c r="A66" s="37"/>
      <c r="B66" s="86"/>
      <c r="C66" s="87"/>
      <c r="D66" s="87"/>
      <c r="E66" s="87"/>
      <c r="F66" s="245"/>
      <c r="G66" s="88">
        <f t="shared" si="1"/>
        <v>0</v>
      </c>
    </row>
    <row r="67" spans="1:7" s="23" customFormat="1" ht="32.1" customHeight="1">
      <c r="A67" s="37"/>
      <c r="B67" s="86"/>
      <c r="C67" s="87"/>
      <c r="D67" s="87"/>
      <c r="E67" s="87"/>
      <c r="F67" s="245"/>
      <c r="G67" s="88">
        <f t="shared" si="1"/>
        <v>0</v>
      </c>
    </row>
    <row r="68" spans="1:7" s="23" customFormat="1" ht="32.1" customHeight="1">
      <c r="A68" s="37"/>
      <c r="B68" s="86"/>
      <c r="C68" s="87"/>
      <c r="D68" s="87"/>
      <c r="E68" s="87"/>
      <c r="F68" s="245"/>
      <c r="G68" s="88">
        <f t="shared" si="1"/>
        <v>0</v>
      </c>
    </row>
    <row r="69" spans="1:7" s="23" customFormat="1" ht="32.1" customHeight="1">
      <c r="A69" s="37"/>
      <c r="B69" s="86"/>
      <c r="C69" s="87"/>
      <c r="D69" s="87"/>
      <c r="E69" s="87"/>
      <c r="F69" s="245"/>
      <c r="G69" s="88">
        <f t="shared" si="1"/>
        <v>0</v>
      </c>
    </row>
    <row r="70" spans="1:7" s="23" customFormat="1" ht="32.1" customHeight="1">
      <c r="A70" s="37"/>
      <c r="B70" s="86"/>
      <c r="C70" s="87"/>
      <c r="D70" s="87"/>
      <c r="E70" s="87"/>
      <c r="F70" s="245"/>
      <c r="G70" s="88">
        <f t="shared" si="1"/>
        <v>0</v>
      </c>
    </row>
    <row r="71" spans="1:7" s="23" customFormat="1" ht="32.1" customHeight="1">
      <c r="A71" s="37"/>
      <c r="B71" s="86"/>
      <c r="C71" s="87"/>
      <c r="D71" s="87"/>
      <c r="E71" s="87"/>
      <c r="F71" s="245"/>
      <c r="G71" s="88">
        <f t="shared" si="1"/>
        <v>0</v>
      </c>
    </row>
    <row r="72" spans="1:7" s="23" customFormat="1" ht="32.1" customHeight="1">
      <c r="A72" s="37"/>
      <c r="B72" s="86"/>
      <c r="C72" s="87"/>
      <c r="D72" s="87"/>
      <c r="E72" s="87"/>
      <c r="F72" s="245"/>
      <c r="G72" s="88">
        <f t="shared" si="1"/>
        <v>0</v>
      </c>
    </row>
    <row r="73" spans="1:7" s="23" customFormat="1" ht="32.1" customHeight="1">
      <c r="A73" s="37"/>
      <c r="B73" s="86"/>
      <c r="C73" s="87"/>
      <c r="D73" s="87"/>
      <c r="E73" s="87"/>
      <c r="F73" s="245"/>
      <c r="G73" s="88">
        <f t="shared" si="1"/>
        <v>0</v>
      </c>
    </row>
    <row r="74" spans="1:7" s="23" customFormat="1" ht="32.1" customHeight="1">
      <c r="A74" s="37"/>
      <c r="B74" s="86"/>
      <c r="C74" s="87"/>
      <c r="D74" s="87"/>
      <c r="E74" s="87"/>
      <c r="F74" s="245"/>
      <c r="G74" s="88">
        <f t="shared" si="1"/>
        <v>0</v>
      </c>
    </row>
    <row r="75" spans="1:7" s="23" customFormat="1" ht="32.1" customHeight="1">
      <c r="A75" s="37"/>
      <c r="B75" s="86"/>
      <c r="C75" s="87"/>
      <c r="D75" s="87"/>
      <c r="E75" s="87"/>
      <c r="F75" s="245"/>
      <c r="G75" s="88">
        <f t="shared" si="1"/>
        <v>0</v>
      </c>
    </row>
    <row r="76" spans="1:7" s="23" customFormat="1" ht="32.1" customHeight="1">
      <c r="A76" s="37"/>
      <c r="B76" s="86"/>
      <c r="C76" s="87"/>
      <c r="D76" s="87"/>
      <c r="E76" s="87"/>
      <c r="F76" s="245"/>
      <c r="G76" s="88">
        <f t="shared" si="1"/>
        <v>0</v>
      </c>
    </row>
    <row r="77" spans="1:7" s="23" customFormat="1" ht="32.1" customHeight="1">
      <c r="A77" s="37"/>
      <c r="B77" s="86"/>
      <c r="C77" s="87"/>
      <c r="D77" s="87"/>
      <c r="E77" s="87"/>
      <c r="F77" s="245"/>
      <c r="G77" s="88">
        <f t="shared" si="1"/>
        <v>0</v>
      </c>
    </row>
    <row r="78" spans="1:7" s="23" customFormat="1" ht="32.1" customHeight="1">
      <c r="A78" s="37"/>
      <c r="B78" s="86"/>
      <c r="C78" s="87"/>
      <c r="D78" s="87"/>
      <c r="E78" s="87"/>
      <c r="F78" s="245"/>
      <c r="G78" s="88">
        <f t="shared" si="1"/>
        <v>0</v>
      </c>
    </row>
    <row r="79" spans="1:7" s="23" customFormat="1" ht="32.1" customHeight="1">
      <c r="A79" s="37"/>
      <c r="B79" s="86"/>
      <c r="C79" s="87"/>
      <c r="D79" s="87"/>
      <c r="E79" s="87"/>
      <c r="F79" s="245"/>
      <c r="G79" s="88">
        <f t="shared" si="1"/>
        <v>0</v>
      </c>
    </row>
    <row r="80" spans="1:7" s="23" customFormat="1" ht="32.1" customHeight="1">
      <c r="A80" s="37"/>
      <c r="B80" s="86"/>
      <c r="C80" s="87"/>
      <c r="D80" s="87"/>
      <c r="E80" s="87"/>
      <c r="F80" s="245"/>
      <c r="G80" s="88">
        <f t="shared" si="1"/>
        <v>0</v>
      </c>
    </row>
    <row r="81" spans="1:7" s="23" customFormat="1" ht="32.1" customHeight="1">
      <c r="A81" s="37"/>
      <c r="B81" s="86"/>
      <c r="C81" s="87"/>
      <c r="D81" s="87"/>
      <c r="E81" s="87"/>
      <c r="F81" s="245"/>
      <c r="G81" s="88">
        <f t="shared" si="1"/>
        <v>0</v>
      </c>
    </row>
    <row r="82" spans="1:7" s="23" customFormat="1" ht="32.1" customHeight="1">
      <c r="A82" s="37"/>
      <c r="B82" s="86"/>
      <c r="C82" s="87"/>
      <c r="D82" s="87"/>
      <c r="E82" s="87"/>
      <c r="F82" s="245"/>
      <c r="G82" s="88">
        <f t="shared" si="1"/>
        <v>0</v>
      </c>
    </row>
    <row r="83" spans="1:7" s="23" customFormat="1" ht="32.1" customHeight="1">
      <c r="A83" s="37"/>
      <c r="B83" s="86"/>
      <c r="C83" s="87"/>
      <c r="D83" s="87"/>
      <c r="E83" s="87"/>
      <c r="F83" s="245"/>
      <c r="G83" s="88">
        <f t="shared" si="1"/>
        <v>0</v>
      </c>
    </row>
    <row r="84" spans="1:7" s="23" customFormat="1" ht="32.1" customHeight="1">
      <c r="A84" s="37"/>
      <c r="B84" s="86"/>
      <c r="C84" s="87"/>
      <c r="D84" s="87"/>
      <c r="E84" s="87"/>
      <c r="F84" s="245"/>
      <c r="G84" s="88">
        <f t="shared" si="1"/>
        <v>0</v>
      </c>
    </row>
    <row r="85" spans="1:7" s="23" customFormat="1" ht="32.1" customHeight="1">
      <c r="A85" s="37"/>
      <c r="B85" s="86"/>
      <c r="C85" s="87"/>
      <c r="D85" s="87"/>
      <c r="E85" s="87"/>
      <c r="F85" s="245"/>
      <c r="G85" s="88">
        <f t="shared" ref="G85:G148" si="2">C85-D85+(E85+F85)</f>
        <v>0</v>
      </c>
    </row>
    <row r="86" spans="1:7" s="23" customFormat="1" ht="32.1" customHeight="1">
      <c r="A86" s="37"/>
      <c r="B86" s="86"/>
      <c r="C86" s="87"/>
      <c r="D86" s="87"/>
      <c r="E86" s="87"/>
      <c r="F86" s="245"/>
      <c r="G86" s="88">
        <f t="shared" si="2"/>
        <v>0</v>
      </c>
    </row>
    <row r="87" spans="1:7" s="23" customFormat="1" ht="32.1" customHeight="1">
      <c r="A87" s="37"/>
      <c r="B87" s="86"/>
      <c r="C87" s="87"/>
      <c r="D87" s="87"/>
      <c r="E87" s="87"/>
      <c r="F87" s="245"/>
      <c r="G87" s="88">
        <f t="shared" si="2"/>
        <v>0</v>
      </c>
    </row>
    <row r="88" spans="1:7" s="23" customFormat="1" ht="32.1" customHeight="1">
      <c r="A88" s="37"/>
      <c r="B88" s="86"/>
      <c r="C88" s="87"/>
      <c r="D88" s="87"/>
      <c r="E88" s="87"/>
      <c r="F88" s="245"/>
      <c r="G88" s="88">
        <f t="shared" si="2"/>
        <v>0</v>
      </c>
    </row>
    <row r="89" spans="1:7" s="23" customFormat="1" ht="32.1" customHeight="1">
      <c r="A89" s="37"/>
      <c r="B89" s="86"/>
      <c r="C89" s="87"/>
      <c r="D89" s="87"/>
      <c r="E89" s="87"/>
      <c r="F89" s="245"/>
      <c r="G89" s="88">
        <f t="shared" si="2"/>
        <v>0</v>
      </c>
    </row>
    <row r="90" spans="1:7" s="23" customFormat="1" ht="32.1" customHeight="1">
      <c r="A90" s="37"/>
      <c r="B90" s="86"/>
      <c r="C90" s="87"/>
      <c r="D90" s="87"/>
      <c r="E90" s="87"/>
      <c r="F90" s="245"/>
      <c r="G90" s="88">
        <f t="shared" si="2"/>
        <v>0</v>
      </c>
    </row>
    <row r="91" spans="1:7" s="23" customFormat="1" ht="32.1" customHeight="1">
      <c r="A91" s="37"/>
      <c r="B91" s="86"/>
      <c r="C91" s="87"/>
      <c r="D91" s="87"/>
      <c r="E91" s="87"/>
      <c r="F91" s="245"/>
      <c r="G91" s="88">
        <f t="shared" si="2"/>
        <v>0</v>
      </c>
    </row>
    <row r="92" spans="1:7" s="23" customFormat="1" ht="32.1" customHeight="1">
      <c r="A92" s="37"/>
      <c r="B92" s="86"/>
      <c r="C92" s="87"/>
      <c r="D92" s="87"/>
      <c r="E92" s="87"/>
      <c r="F92" s="245"/>
      <c r="G92" s="88">
        <f t="shared" si="2"/>
        <v>0</v>
      </c>
    </row>
    <row r="93" spans="1:7" s="23" customFormat="1" ht="32.1" customHeight="1">
      <c r="A93" s="37"/>
      <c r="B93" s="86"/>
      <c r="C93" s="87"/>
      <c r="D93" s="87"/>
      <c r="E93" s="87"/>
      <c r="F93" s="245"/>
      <c r="G93" s="88">
        <f t="shared" si="2"/>
        <v>0</v>
      </c>
    </row>
    <row r="94" spans="1:7" s="23" customFormat="1" ht="32.1" customHeight="1">
      <c r="A94" s="37"/>
      <c r="B94" s="86"/>
      <c r="C94" s="87"/>
      <c r="D94" s="87"/>
      <c r="E94" s="87"/>
      <c r="F94" s="245"/>
      <c r="G94" s="88">
        <f t="shared" si="2"/>
        <v>0</v>
      </c>
    </row>
    <row r="95" spans="1:7" s="23" customFormat="1" ht="32.1" customHeight="1">
      <c r="A95" s="37"/>
      <c r="B95" s="86"/>
      <c r="C95" s="87"/>
      <c r="D95" s="87"/>
      <c r="E95" s="87"/>
      <c r="F95" s="245"/>
      <c r="G95" s="88">
        <f t="shared" si="2"/>
        <v>0</v>
      </c>
    </row>
    <row r="96" spans="1:7" s="23" customFormat="1" ht="32.1" customHeight="1">
      <c r="A96" s="37"/>
      <c r="B96" s="86"/>
      <c r="C96" s="87"/>
      <c r="D96" s="87"/>
      <c r="E96" s="87"/>
      <c r="F96" s="245"/>
      <c r="G96" s="88">
        <f t="shared" si="2"/>
        <v>0</v>
      </c>
    </row>
    <row r="97" spans="1:7" s="23" customFormat="1" ht="32.1" customHeight="1">
      <c r="A97" s="37"/>
      <c r="B97" s="86"/>
      <c r="C97" s="87"/>
      <c r="D97" s="87"/>
      <c r="E97" s="87"/>
      <c r="F97" s="245"/>
      <c r="G97" s="88">
        <f t="shared" si="2"/>
        <v>0</v>
      </c>
    </row>
    <row r="98" spans="1:7" s="23" customFormat="1" ht="32.1" customHeight="1">
      <c r="A98" s="37"/>
      <c r="B98" s="86"/>
      <c r="C98" s="87"/>
      <c r="D98" s="87"/>
      <c r="E98" s="87"/>
      <c r="F98" s="245"/>
      <c r="G98" s="88">
        <f t="shared" si="2"/>
        <v>0</v>
      </c>
    </row>
    <row r="99" spans="1:7" s="23" customFormat="1" ht="32.1" customHeight="1">
      <c r="A99" s="37"/>
      <c r="B99" s="86"/>
      <c r="C99" s="87"/>
      <c r="D99" s="87"/>
      <c r="E99" s="87"/>
      <c r="F99" s="245"/>
      <c r="G99" s="88">
        <f t="shared" si="2"/>
        <v>0</v>
      </c>
    </row>
    <row r="100" spans="1:7" s="23" customFormat="1" ht="32.1" customHeight="1">
      <c r="A100" s="37"/>
      <c r="B100" s="86"/>
      <c r="C100" s="87"/>
      <c r="D100" s="87"/>
      <c r="E100" s="87"/>
      <c r="F100" s="245"/>
      <c r="G100" s="88">
        <f t="shared" si="2"/>
        <v>0</v>
      </c>
    </row>
    <row r="101" spans="1:7" s="23" customFormat="1" ht="32.1" customHeight="1">
      <c r="A101" s="37"/>
      <c r="B101" s="86"/>
      <c r="C101" s="87"/>
      <c r="D101" s="87"/>
      <c r="E101" s="87"/>
      <c r="F101" s="245"/>
      <c r="G101" s="88">
        <f t="shared" si="2"/>
        <v>0</v>
      </c>
    </row>
    <row r="102" spans="1:7" s="23" customFormat="1" ht="32.1" customHeight="1">
      <c r="A102" s="37"/>
      <c r="B102" s="86"/>
      <c r="C102" s="87"/>
      <c r="D102" s="87"/>
      <c r="E102" s="87"/>
      <c r="F102" s="245"/>
      <c r="G102" s="88">
        <f t="shared" si="2"/>
        <v>0</v>
      </c>
    </row>
    <row r="103" spans="1:7" s="23" customFormat="1" ht="32.1" customHeight="1">
      <c r="A103" s="37"/>
      <c r="B103" s="86"/>
      <c r="C103" s="87"/>
      <c r="D103" s="87"/>
      <c r="E103" s="87"/>
      <c r="F103" s="245"/>
      <c r="G103" s="88">
        <f t="shared" si="2"/>
        <v>0</v>
      </c>
    </row>
    <row r="104" spans="1:7" s="23" customFormat="1" ht="32.1" customHeight="1">
      <c r="A104" s="37"/>
      <c r="B104" s="86"/>
      <c r="C104" s="87"/>
      <c r="D104" s="87"/>
      <c r="E104" s="87"/>
      <c r="F104" s="245"/>
      <c r="G104" s="88">
        <f t="shared" si="2"/>
        <v>0</v>
      </c>
    </row>
    <row r="105" spans="1:7" s="23" customFormat="1" ht="32.1" customHeight="1">
      <c r="A105" s="37"/>
      <c r="B105" s="86"/>
      <c r="C105" s="87"/>
      <c r="D105" s="87"/>
      <c r="E105" s="87"/>
      <c r="F105" s="245"/>
      <c r="G105" s="88">
        <f t="shared" si="2"/>
        <v>0</v>
      </c>
    </row>
    <row r="106" spans="1:7" s="23" customFormat="1" ht="32.1" customHeight="1">
      <c r="A106" s="37"/>
      <c r="B106" s="86"/>
      <c r="C106" s="87"/>
      <c r="D106" s="87"/>
      <c r="E106" s="87"/>
      <c r="F106" s="245"/>
      <c r="G106" s="88">
        <f t="shared" si="2"/>
        <v>0</v>
      </c>
    </row>
    <row r="107" spans="1:7" s="23" customFormat="1" ht="32.1" customHeight="1">
      <c r="A107" s="37"/>
      <c r="B107" s="86"/>
      <c r="C107" s="87"/>
      <c r="D107" s="87"/>
      <c r="E107" s="87"/>
      <c r="F107" s="245"/>
      <c r="G107" s="88">
        <f t="shared" si="2"/>
        <v>0</v>
      </c>
    </row>
    <row r="108" spans="1:7" s="23" customFormat="1" ht="32.1" customHeight="1">
      <c r="A108" s="37"/>
      <c r="B108" s="86"/>
      <c r="C108" s="87"/>
      <c r="D108" s="87"/>
      <c r="E108" s="87"/>
      <c r="F108" s="245"/>
      <c r="G108" s="88">
        <f t="shared" si="2"/>
        <v>0</v>
      </c>
    </row>
    <row r="109" spans="1:7" s="23" customFormat="1" ht="32.1" customHeight="1">
      <c r="A109" s="37"/>
      <c r="B109" s="86"/>
      <c r="C109" s="87"/>
      <c r="D109" s="87"/>
      <c r="E109" s="87"/>
      <c r="F109" s="245"/>
      <c r="G109" s="88">
        <f t="shared" si="2"/>
        <v>0</v>
      </c>
    </row>
    <row r="110" spans="1:7" s="23" customFormat="1" ht="32.1" customHeight="1">
      <c r="A110" s="37"/>
      <c r="B110" s="86"/>
      <c r="C110" s="87"/>
      <c r="D110" s="87"/>
      <c r="E110" s="87"/>
      <c r="F110" s="245"/>
      <c r="G110" s="88">
        <f t="shared" si="2"/>
        <v>0</v>
      </c>
    </row>
    <row r="111" spans="1:7" s="23" customFormat="1" ht="32.1" customHeight="1">
      <c r="A111" s="37"/>
      <c r="B111" s="86"/>
      <c r="C111" s="87"/>
      <c r="D111" s="87"/>
      <c r="E111" s="87"/>
      <c r="F111" s="245"/>
      <c r="G111" s="88">
        <f t="shared" si="2"/>
        <v>0</v>
      </c>
    </row>
    <row r="112" spans="1:7" s="23" customFormat="1" ht="32.1" customHeight="1">
      <c r="A112" s="37"/>
      <c r="B112" s="86"/>
      <c r="C112" s="87"/>
      <c r="D112" s="87"/>
      <c r="E112" s="87"/>
      <c r="F112" s="245"/>
      <c r="G112" s="88">
        <f t="shared" si="2"/>
        <v>0</v>
      </c>
    </row>
    <row r="113" spans="1:7" s="23" customFormat="1" ht="32.1" customHeight="1">
      <c r="A113" s="37"/>
      <c r="B113" s="86"/>
      <c r="C113" s="87"/>
      <c r="D113" s="87"/>
      <c r="E113" s="87"/>
      <c r="F113" s="245"/>
      <c r="G113" s="88">
        <f t="shared" si="2"/>
        <v>0</v>
      </c>
    </row>
    <row r="114" spans="1:7" s="23" customFormat="1" ht="32.1" customHeight="1">
      <c r="A114" s="37"/>
      <c r="B114" s="86"/>
      <c r="C114" s="87"/>
      <c r="D114" s="87"/>
      <c r="E114" s="87"/>
      <c r="F114" s="245"/>
      <c r="G114" s="88">
        <f t="shared" si="2"/>
        <v>0</v>
      </c>
    </row>
    <row r="115" spans="1:7" s="23" customFormat="1" ht="32.1" customHeight="1">
      <c r="A115" s="37"/>
      <c r="B115" s="86"/>
      <c r="C115" s="87"/>
      <c r="D115" s="87"/>
      <c r="E115" s="87"/>
      <c r="F115" s="245"/>
      <c r="G115" s="88">
        <f t="shared" si="2"/>
        <v>0</v>
      </c>
    </row>
    <row r="116" spans="1:7" s="23" customFormat="1" ht="32.1" customHeight="1">
      <c r="A116" s="37"/>
      <c r="B116" s="86"/>
      <c r="C116" s="87"/>
      <c r="D116" s="87"/>
      <c r="E116" s="87"/>
      <c r="F116" s="245"/>
      <c r="G116" s="88">
        <f t="shared" si="2"/>
        <v>0</v>
      </c>
    </row>
    <row r="117" spans="1:7" s="23" customFormat="1" ht="32.1" customHeight="1">
      <c r="A117" s="37"/>
      <c r="B117" s="86"/>
      <c r="C117" s="87"/>
      <c r="D117" s="87"/>
      <c r="E117" s="87"/>
      <c r="F117" s="245"/>
      <c r="G117" s="88">
        <f t="shared" si="2"/>
        <v>0</v>
      </c>
    </row>
    <row r="118" spans="1:7" s="23" customFormat="1" ht="32.1" customHeight="1">
      <c r="A118" s="37"/>
      <c r="B118" s="86"/>
      <c r="C118" s="87"/>
      <c r="D118" s="87"/>
      <c r="E118" s="87"/>
      <c r="F118" s="245"/>
      <c r="G118" s="88">
        <f t="shared" si="2"/>
        <v>0</v>
      </c>
    </row>
    <row r="119" spans="1:7" s="23" customFormat="1" ht="32.1" customHeight="1">
      <c r="A119" s="37"/>
      <c r="B119" s="86"/>
      <c r="C119" s="87"/>
      <c r="D119" s="87"/>
      <c r="E119" s="87"/>
      <c r="F119" s="245"/>
      <c r="G119" s="88">
        <f t="shared" si="2"/>
        <v>0</v>
      </c>
    </row>
    <row r="120" spans="1:7" s="23" customFormat="1" ht="32.1" customHeight="1">
      <c r="A120" s="37"/>
      <c r="B120" s="86"/>
      <c r="C120" s="87"/>
      <c r="D120" s="87"/>
      <c r="E120" s="87"/>
      <c r="F120" s="245"/>
      <c r="G120" s="88">
        <f t="shared" si="2"/>
        <v>0</v>
      </c>
    </row>
    <row r="121" spans="1:7" s="23" customFormat="1" ht="32.1" customHeight="1">
      <c r="A121" s="37"/>
      <c r="B121" s="86"/>
      <c r="C121" s="87"/>
      <c r="D121" s="87"/>
      <c r="E121" s="87"/>
      <c r="F121" s="245"/>
      <c r="G121" s="88">
        <f t="shared" si="2"/>
        <v>0</v>
      </c>
    </row>
    <row r="122" spans="1:7" s="23" customFormat="1" ht="32.1" customHeight="1">
      <c r="A122" s="37"/>
      <c r="B122" s="86"/>
      <c r="C122" s="87"/>
      <c r="D122" s="87"/>
      <c r="E122" s="87"/>
      <c r="F122" s="245"/>
      <c r="G122" s="88">
        <f t="shared" si="2"/>
        <v>0</v>
      </c>
    </row>
    <row r="123" spans="1:7" s="23" customFormat="1" ht="32.1" customHeight="1">
      <c r="A123" s="37"/>
      <c r="B123" s="86"/>
      <c r="C123" s="87"/>
      <c r="D123" s="87"/>
      <c r="E123" s="87"/>
      <c r="F123" s="245"/>
      <c r="G123" s="88">
        <f t="shared" si="2"/>
        <v>0</v>
      </c>
    </row>
    <row r="124" spans="1:7" s="23" customFormat="1" ht="32.1" customHeight="1">
      <c r="A124" s="37"/>
      <c r="B124" s="86"/>
      <c r="C124" s="87"/>
      <c r="D124" s="87"/>
      <c r="E124" s="87"/>
      <c r="F124" s="245"/>
      <c r="G124" s="88">
        <f t="shared" si="2"/>
        <v>0</v>
      </c>
    </row>
    <row r="125" spans="1:7" s="23" customFormat="1" ht="32.1" customHeight="1">
      <c r="A125" s="37"/>
      <c r="B125" s="86"/>
      <c r="C125" s="87"/>
      <c r="D125" s="87"/>
      <c r="E125" s="87"/>
      <c r="F125" s="245"/>
      <c r="G125" s="88">
        <f t="shared" si="2"/>
        <v>0</v>
      </c>
    </row>
    <row r="126" spans="1:7" s="23" customFormat="1" ht="32.1" customHeight="1">
      <c r="A126" s="37"/>
      <c r="B126" s="86"/>
      <c r="C126" s="87"/>
      <c r="D126" s="87"/>
      <c r="E126" s="87"/>
      <c r="F126" s="245"/>
      <c r="G126" s="88">
        <f t="shared" si="2"/>
        <v>0</v>
      </c>
    </row>
    <row r="127" spans="1:7" s="23" customFormat="1" ht="32.1" customHeight="1">
      <c r="A127" s="37"/>
      <c r="B127" s="86"/>
      <c r="C127" s="87"/>
      <c r="D127" s="87"/>
      <c r="E127" s="87"/>
      <c r="F127" s="245"/>
      <c r="G127" s="88">
        <f t="shared" si="2"/>
        <v>0</v>
      </c>
    </row>
    <row r="128" spans="1:7" s="23" customFormat="1" ht="32.1" customHeight="1">
      <c r="A128" s="37"/>
      <c r="B128" s="86"/>
      <c r="C128" s="87"/>
      <c r="D128" s="87"/>
      <c r="E128" s="87"/>
      <c r="F128" s="245"/>
      <c r="G128" s="88">
        <f t="shared" si="2"/>
        <v>0</v>
      </c>
    </row>
    <row r="129" spans="1:7" s="23" customFormat="1" ht="32.1" customHeight="1">
      <c r="A129" s="37"/>
      <c r="B129" s="86"/>
      <c r="C129" s="87"/>
      <c r="D129" s="87"/>
      <c r="E129" s="87"/>
      <c r="F129" s="245"/>
      <c r="G129" s="88">
        <f t="shared" si="2"/>
        <v>0</v>
      </c>
    </row>
    <row r="130" spans="1:7" s="23" customFormat="1" ht="32.1" customHeight="1">
      <c r="A130" s="37"/>
      <c r="B130" s="86"/>
      <c r="C130" s="87"/>
      <c r="D130" s="87"/>
      <c r="E130" s="87"/>
      <c r="F130" s="245"/>
      <c r="G130" s="88">
        <f t="shared" si="2"/>
        <v>0</v>
      </c>
    </row>
    <row r="131" spans="1:7" s="23" customFormat="1" ht="32.1" customHeight="1">
      <c r="A131" s="37"/>
      <c r="B131" s="86"/>
      <c r="C131" s="87"/>
      <c r="D131" s="87"/>
      <c r="E131" s="87"/>
      <c r="F131" s="245"/>
      <c r="G131" s="88">
        <f t="shared" si="2"/>
        <v>0</v>
      </c>
    </row>
    <row r="132" spans="1:7" s="23" customFormat="1" ht="32.1" customHeight="1">
      <c r="A132" s="37"/>
      <c r="B132" s="86"/>
      <c r="C132" s="87"/>
      <c r="D132" s="87"/>
      <c r="E132" s="87"/>
      <c r="F132" s="245"/>
      <c r="G132" s="88">
        <f t="shared" si="2"/>
        <v>0</v>
      </c>
    </row>
    <row r="133" spans="1:7" s="23" customFormat="1" ht="32.1" customHeight="1">
      <c r="A133" s="37"/>
      <c r="B133" s="86"/>
      <c r="C133" s="87"/>
      <c r="D133" s="87"/>
      <c r="E133" s="87"/>
      <c r="F133" s="245"/>
      <c r="G133" s="88">
        <f t="shared" si="2"/>
        <v>0</v>
      </c>
    </row>
    <row r="134" spans="1:7" s="23" customFormat="1" ht="32.1" customHeight="1">
      <c r="A134" s="37"/>
      <c r="B134" s="86"/>
      <c r="C134" s="87"/>
      <c r="D134" s="87"/>
      <c r="E134" s="87"/>
      <c r="F134" s="245"/>
      <c r="G134" s="88">
        <f t="shared" si="2"/>
        <v>0</v>
      </c>
    </row>
    <row r="135" spans="1:7" s="23" customFormat="1" ht="32.1" customHeight="1">
      <c r="A135" s="37"/>
      <c r="B135" s="86"/>
      <c r="C135" s="87"/>
      <c r="D135" s="87"/>
      <c r="E135" s="87"/>
      <c r="F135" s="245"/>
      <c r="G135" s="88">
        <f t="shared" si="2"/>
        <v>0</v>
      </c>
    </row>
    <row r="136" spans="1:7" s="23" customFormat="1" ht="32.1" customHeight="1">
      <c r="A136" s="37"/>
      <c r="B136" s="86"/>
      <c r="C136" s="87"/>
      <c r="D136" s="87"/>
      <c r="E136" s="87"/>
      <c r="F136" s="245"/>
      <c r="G136" s="88">
        <f t="shared" si="2"/>
        <v>0</v>
      </c>
    </row>
    <row r="137" spans="1:7" s="23" customFormat="1" ht="32.1" customHeight="1">
      <c r="A137" s="37"/>
      <c r="B137" s="86"/>
      <c r="C137" s="87"/>
      <c r="D137" s="87"/>
      <c r="E137" s="87"/>
      <c r="F137" s="245"/>
      <c r="G137" s="88">
        <f t="shared" si="2"/>
        <v>0</v>
      </c>
    </row>
    <row r="138" spans="1:7" s="23" customFormat="1" ht="32.1" customHeight="1">
      <c r="A138" s="37"/>
      <c r="B138" s="86"/>
      <c r="C138" s="87"/>
      <c r="D138" s="87"/>
      <c r="E138" s="87"/>
      <c r="F138" s="245"/>
      <c r="G138" s="88">
        <f t="shared" si="2"/>
        <v>0</v>
      </c>
    </row>
    <row r="139" spans="1:7" s="23" customFormat="1" ht="32.1" customHeight="1">
      <c r="A139" s="37"/>
      <c r="B139" s="86"/>
      <c r="C139" s="87"/>
      <c r="D139" s="87"/>
      <c r="E139" s="87"/>
      <c r="F139" s="245"/>
      <c r="G139" s="88">
        <f t="shared" si="2"/>
        <v>0</v>
      </c>
    </row>
    <row r="140" spans="1:7" s="23" customFormat="1" ht="32.1" customHeight="1">
      <c r="A140" s="37"/>
      <c r="B140" s="86"/>
      <c r="C140" s="87"/>
      <c r="D140" s="87"/>
      <c r="E140" s="87"/>
      <c r="F140" s="245"/>
      <c r="G140" s="88">
        <f t="shared" si="2"/>
        <v>0</v>
      </c>
    </row>
    <row r="141" spans="1:7" s="23" customFormat="1" ht="32.1" customHeight="1">
      <c r="A141" s="37"/>
      <c r="B141" s="86"/>
      <c r="C141" s="87"/>
      <c r="D141" s="87"/>
      <c r="E141" s="87"/>
      <c r="F141" s="245"/>
      <c r="G141" s="88">
        <f t="shared" si="2"/>
        <v>0</v>
      </c>
    </row>
    <row r="142" spans="1:7" s="23" customFormat="1" ht="32.1" customHeight="1">
      <c r="A142" s="37"/>
      <c r="B142" s="86"/>
      <c r="C142" s="87"/>
      <c r="D142" s="87"/>
      <c r="E142" s="87"/>
      <c r="F142" s="245"/>
      <c r="G142" s="88">
        <f t="shared" si="2"/>
        <v>0</v>
      </c>
    </row>
    <row r="143" spans="1:7" s="23" customFormat="1" ht="32.1" customHeight="1">
      <c r="A143" s="37"/>
      <c r="B143" s="86"/>
      <c r="C143" s="87"/>
      <c r="D143" s="87"/>
      <c r="E143" s="87"/>
      <c r="F143" s="245"/>
      <c r="G143" s="88">
        <f t="shared" si="2"/>
        <v>0</v>
      </c>
    </row>
    <row r="144" spans="1:7" s="23" customFormat="1" ht="32.1" customHeight="1">
      <c r="A144" s="37"/>
      <c r="B144" s="86"/>
      <c r="C144" s="87"/>
      <c r="D144" s="87"/>
      <c r="E144" s="87"/>
      <c r="F144" s="245"/>
      <c r="G144" s="88">
        <f t="shared" si="2"/>
        <v>0</v>
      </c>
    </row>
    <row r="145" spans="1:7" s="23" customFormat="1" ht="32.1" customHeight="1">
      <c r="A145" s="37"/>
      <c r="B145" s="86"/>
      <c r="C145" s="87"/>
      <c r="D145" s="87"/>
      <c r="E145" s="87"/>
      <c r="F145" s="245"/>
      <c r="G145" s="88">
        <f t="shared" si="2"/>
        <v>0</v>
      </c>
    </row>
    <row r="146" spans="1:7" s="23" customFormat="1" ht="32.1" customHeight="1">
      <c r="A146" s="37"/>
      <c r="B146" s="86"/>
      <c r="C146" s="87"/>
      <c r="D146" s="87"/>
      <c r="E146" s="87"/>
      <c r="F146" s="245"/>
      <c r="G146" s="88">
        <f t="shared" si="2"/>
        <v>0</v>
      </c>
    </row>
    <row r="147" spans="1:7" s="23" customFormat="1" ht="32.1" customHeight="1">
      <c r="A147" s="37"/>
      <c r="B147" s="86"/>
      <c r="C147" s="87"/>
      <c r="D147" s="87"/>
      <c r="E147" s="87"/>
      <c r="F147" s="245"/>
      <c r="G147" s="88">
        <f t="shared" si="2"/>
        <v>0</v>
      </c>
    </row>
    <row r="148" spans="1:7" s="23" customFormat="1" ht="32.1" customHeight="1">
      <c r="A148" s="37"/>
      <c r="B148" s="86"/>
      <c r="C148" s="87"/>
      <c r="D148" s="87"/>
      <c r="E148" s="87"/>
      <c r="F148" s="245"/>
      <c r="G148" s="88">
        <f t="shared" si="2"/>
        <v>0</v>
      </c>
    </row>
    <row r="149" spans="1:7" s="23" customFormat="1" ht="32.1" customHeight="1">
      <c r="A149" s="37"/>
      <c r="B149" s="86"/>
      <c r="C149" s="87"/>
      <c r="D149" s="87"/>
      <c r="E149" s="87"/>
      <c r="F149" s="245"/>
      <c r="G149" s="88">
        <f t="shared" ref="G149:G212" si="3">C149-D149+(E149+F149)</f>
        <v>0</v>
      </c>
    </row>
    <row r="150" spans="1:7" s="23" customFormat="1" ht="32.1" customHeight="1">
      <c r="A150" s="37"/>
      <c r="B150" s="86"/>
      <c r="C150" s="87"/>
      <c r="D150" s="87"/>
      <c r="E150" s="87"/>
      <c r="F150" s="245"/>
      <c r="G150" s="88">
        <f t="shared" si="3"/>
        <v>0</v>
      </c>
    </row>
    <row r="151" spans="1:7" s="23" customFormat="1" ht="32.1" customHeight="1">
      <c r="A151" s="37"/>
      <c r="B151" s="86"/>
      <c r="C151" s="87"/>
      <c r="D151" s="87"/>
      <c r="E151" s="87"/>
      <c r="F151" s="245"/>
      <c r="G151" s="88">
        <f t="shared" si="3"/>
        <v>0</v>
      </c>
    </row>
    <row r="152" spans="1:7" s="23" customFormat="1" ht="32.1" customHeight="1">
      <c r="A152" s="37"/>
      <c r="B152" s="86"/>
      <c r="C152" s="87"/>
      <c r="D152" s="87"/>
      <c r="E152" s="87"/>
      <c r="F152" s="245"/>
      <c r="G152" s="88">
        <f t="shared" si="3"/>
        <v>0</v>
      </c>
    </row>
    <row r="153" spans="1:7" s="23" customFormat="1" ht="32.1" customHeight="1">
      <c r="A153" s="37"/>
      <c r="B153" s="86"/>
      <c r="C153" s="87"/>
      <c r="D153" s="87"/>
      <c r="E153" s="87"/>
      <c r="F153" s="245"/>
      <c r="G153" s="88">
        <f t="shared" si="3"/>
        <v>0</v>
      </c>
    </row>
    <row r="154" spans="1:7" s="23" customFormat="1" ht="32.1" customHeight="1">
      <c r="A154" s="37"/>
      <c r="B154" s="86"/>
      <c r="C154" s="87"/>
      <c r="D154" s="87"/>
      <c r="E154" s="87"/>
      <c r="F154" s="245"/>
      <c r="G154" s="88">
        <f t="shared" si="3"/>
        <v>0</v>
      </c>
    </row>
    <row r="155" spans="1:7" s="23" customFormat="1" ht="32.1" customHeight="1">
      <c r="A155" s="37"/>
      <c r="B155" s="86"/>
      <c r="C155" s="87"/>
      <c r="D155" s="87"/>
      <c r="E155" s="87"/>
      <c r="F155" s="245"/>
      <c r="G155" s="88">
        <f t="shared" si="3"/>
        <v>0</v>
      </c>
    </row>
    <row r="156" spans="1:7" s="23" customFormat="1" ht="32.1" customHeight="1">
      <c r="A156" s="37"/>
      <c r="B156" s="86"/>
      <c r="C156" s="87"/>
      <c r="D156" s="87"/>
      <c r="E156" s="87"/>
      <c r="F156" s="245"/>
      <c r="G156" s="88">
        <f t="shared" si="3"/>
        <v>0</v>
      </c>
    </row>
    <row r="157" spans="1:7" s="23" customFormat="1" ht="32.1" customHeight="1">
      <c r="A157" s="37"/>
      <c r="B157" s="86"/>
      <c r="C157" s="87"/>
      <c r="D157" s="87"/>
      <c r="E157" s="87"/>
      <c r="F157" s="245"/>
      <c r="G157" s="88">
        <f t="shared" si="3"/>
        <v>0</v>
      </c>
    </row>
    <row r="158" spans="1:7" s="23" customFormat="1" ht="32.1" customHeight="1">
      <c r="A158" s="37"/>
      <c r="B158" s="86"/>
      <c r="C158" s="87"/>
      <c r="D158" s="87"/>
      <c r="E158" s="87"/>
      <c r="F158" s="245"/>
      <c r="G158" s="88">
        <f t="shared" si="3"/>
        <v>0</v>
      </c>
    </row>
    <row r="159" spans="1:7" s="23" customFormat="1" ht="32.1" customHeight="1">
      <c r="A159" s="37"/>
      <c r="B159" s="86"/>
      <c r="C159" s="87"/>
      <c r="D159" s="87"/>
      <c r="E159" s="87"/>
      <c r="F159" s="245"/>
      <c r="G159" s="88">
        <f t="shared" si="3"/>
        <v>0</v>
      </c>
    </row>
    <row r="160" spans="1:7" s="23" customFormat="1" ht="32.1" customHeight="1">
      <c r="A160" s="37"/>
      <c r="B160" s="86"/>
      <c r="C160" s="87"/>
      <c r="D160" s="87"/>
      <c r="E160" s="87"/>
      <c r="F160" s="245"/>
      <c r="G160" s="88">
        <f t="shared" si="3"/>
        <v>0</v>
      </c>
    </row>
    <row r="161" spans="1:7" s="23" customFormat="1" ht="32.1" customHeight="1">
      <c r="A161" s="37"/>
      <c r="B161" s="86"/>
      <c r="C161" s="87"/>
      <c r="D161" s="87"/>
      <c r="E161" s="87"/>
      <c r="F161" s="245"/>
      <c r="G161" s="88">
        <f t="shared" si="3"/>
        <v>0</v>
      </c>
    </row>
    <row r="162" spans="1:7" s="23" customFormat="1" ht="32.1" customHeight="1">
      <c r="A162" s="37"/>
      <c r="B162" s="86"/>
      <c r="C162" s="87"/>
      <c r="D162" s="87"/>
      <c r="E162" s="87"/>
      <c r="F162" s="245"/>
      <c r="G162" s="88">
        <f t="shared" si="3"/>
        <v>0</v>
      </c>
    </row>
    <row r="163" spans="1:7" s="23" customFormat="1" ht="32.1" customHeight="1">
      <c r="A163" s="37"/>
      <c r="B163" s="86"/>
      <c r="C163" s="87"/>
      <c r="D163" s="87"/>
      <c r="E163" s="87"/>
      <c r="F163" s="245"/>
      <c r="G163" s="88">
        <f t="shared" si="3"/>
        <v>0</v>
      </c>
    </row>
    <row r="164" spans="1:7" s="23" customFormat="1" ht="32.1" customHeight="1">
      <c r="A164" s="37"/>
      <c r="B164" s="86"/>
      <c r="C164" s="87"/>
      <c r="D164" s="87"/>
      <c r="E164" s="87"/>
      <c r="F164" s="245"/>
      <c r="G164" s="88">
        <f t="shared" si="3"/>
        <v>0</v>
      </c>
    </row>
    <row r="165" spans="1:7" s="23" customFormat="1" ht="32.1" customHeight="1">
      <c r="A165" s="37"/>
      <c r="B165" s="86"/>
      <c r="C165" s="87"/>
      <c r="D165" s="87"/>
      <c r="E165" s="87"/>
      <c r="F165" s="245"/>
      <c r="G165" s="88">
        <f t="shared" si="3"/>
        <v>0</v>
      </c>
    </row>
    <row r="166" spans="1:7" s="23" customFormat="1" ht="32.1" customHeight="1">
      <c r="A166" s="37"/>
      <c r="B166" s="86"/>
      <c r="C166" s="87"/>
      <c r="D166" s="87"/>
      <c r="E166" s="87"/>
      <c r="F166" s="245"/>
      <c r="G166" s="88">
        <f t="shared" si="3"/>
        <v>0</v>
      </c>
    </row>
    <row r="167" spans="1:7" s="23" customFormat="1" ht="32.1" customHeight="1">
      <c r="A167" s="37"/>
      <c r="B167" s="86"/>
      <c r="C167" s="87"/>
      <c r="D167" s="87"/>
      <c r="E167" s="87"/>
      <c r="F167" s="245"/>
      <c r="G167" s="88">
        <f t="shared" si="3"/>
        <v>0</v>
      </c>
    </row>
    <row r="168" spans="1:7" s="23" customFormat="1" ht="32.1" customHeight="1">
      <c r="A168" s="37"/>
      <c r="B168" s="86"/>
      <c r="C168" s="87"/>
      <c r="D168" s="87"/>
      <c r="E168" s="87"/>
      <c r="F168" s="245"/>
      <c r="G168" s="88">
        <f t="shared" si="3"/>
        <v>0</v>
      </c>
    </row>
    <row r="169" spans="1:7" s="23" customFormat="1" ht="32.1" customHeight="1">
      <c r="A169" s="37"/>
      <c r="B169" s="86"/>
      <c r="C169" s="87"/>
      <c r="D169" s="87"/>
      <c r="E169" s="87"/>
      <c r="F169" s="245"/>
      <c r="G169" s="88">
        <f t="shared" si="3"/>
        <v>0</v>
      </c>
    </row>
    <row r="170" spans="1:7" s="23" customFormat="1" ht="32.1" customHeight="1">
      <c r="A170" s="37"/>
      <c r="B170" s="86"/>
      <c r="C170" s="87"/>
      <c r="D170" s="87"/>
      <c r="E170" s="87"/>
      <c r="F170" s="245"/>
      <c r="G170" s="88">
        <f t="shared" si="3"/>
        <v>0</v>
      </c>
    </row>
    <row r="171" spans="1:7" s="23" customFormat="1" ht="32.1" customHeight="1">
      <c r="A171" s="37"/>
      <c r="B171" s="86"/>
      <c r="C171" s="87"/>
      <c r="D171" s="87"/>
      <c r="E171" s="87"/>
      <c r="F171" s="245"/>
      <c r="G171" s="88">
        <f t="shared" si="3"/>
        <v>0</v>
      </c>
    </row>
    <row r="172" spans="1:7" s="23" customFormat="1" ht="32.1" customHeight="1">
      <c r="A172" s="37"/>
      <c r="B172" s="86"/>
      <c r="C172" s="87"/>
      <c r="D172" s="87"/>
      <c r="E172" s="87"/>
      <c r="F172" s="245"/>
      <c r="G172" s="88">
        <f t="shared" si="3"/>
        <v>0</v>
      </c>
    </row>
    <row r="173" spans="1:7" s="23" customFormat="1" ht="32.1" customHeight="1">
      <c r="A173" s="37"/>
      <c r="B173" s="86"/>
      <c r="C173" s="87"/>
      <c r="D173" s="87"/>
      <c r="E173" s="87"/>
      <c r="F173" s="245"/>
      <c r="G173" s="88">
        <f t="shared" si="3"/>
        <v>0</v>
      </c>
    </row>
    <row r="174" spans="1:7" s="23" customFormat="1" ht="32.1" customHeight="1">
      <c r="A174" s="37"/>
      <c r="B174" s="86"/>
      <c r="C174" s="87"/>
      <c r="D174" s="87"/>
      <c r="E174" s="87"/>
      <c r="F174" s="245"/>
      <c r="G174" s="88">
        <f t="shared" si="3"/>
        <v>0</v>
      </c>
    </row>
    <row r="175" spans="1:7" s="23" customFormat="1" ht="32.1" customHeight="1">
      <c r="A175" s="37"/>
      <c r="B175" s="86"/>
      <c r="C175" s="87"/>
      <c r="D175" s="87"/>
      <c r="E175" s="87"/>
      <c r="F175" s="245"/>
      <c r="G175" s="88">
        <f t="shared" si="3"/>
        <v>0</v>
      </c>
    </row>
    <row r="176" spans="1:7" s="23" customFormat="1" ht="32.1" customHeight="1">
      <c r="A176" s="37"/>
      <c r="B176" s="86"/>
      <c r="C176" s="87"/>
      <c r="D176" s="87"/>
      <c r="E176" s="87"/>
      <c r="F176" s="245"/>
      <c r="G176" s="88">
        <f t="shared" si="3"/>
        <v>0</v>
      </c>
    </row>
    <row r="177" spans="1:7" s="23" customFormat="1" ht="32.1" customHeight="1">
      <c r="A177" s="37"/>
      <c r="B177" s="86"/>
      <c r="C177" s="87"/>
      <c r="D177" s="87"/>
      <c r="E177" s="87"/>
      <c r="F177" s="245"/>
      <c r="G177" s="88">
        <f t="shared" si="3"/>
        <v>0</v>
      </c>
    </row>
    <row r="178" spans="1:7" s="23" customFormat="1" ht="32.1" customHeight="1">
      <c r="A178" s="37"/>
      <c r="B178" s="86"/>
      <c r="C178" s="87"/>
      <c r="D178" s="87"/>
      <c r="E178" s="87"/>
      <c r="F178" s="245"/>
      <c r="G178" s="88">
        <f t="shared" si="3"/>
        <v>0</v>
      </c>
    </row>
    <row r="179" spans="1:7" s="23" customFormat="1" ht="32.1" customHeight="1">
      <c r="A179" s="37"/>
      <c r="B179" s="86"/>
      <c r="C179" s="87"/>
      <c r="D179" s="87"/>
      <c r="E179" s="87"/>
      <c r="F179" s="245"/>
      <c r="G179" s="88">
        <f t="shared" si="3"/>
        <v>0</v>
      </c>
    </row>
    <row r="180" spans="1:7" s="23" customFormat="1" ht="32.1" customHeight="1">
      <c r="A180" s="37"/>
      <c r="B180" s="86"/>
      <c r="C180" s="87"/>
      <c r="D180" s="87"/>
      <c r="E180" s="87"/>
      <c r="F180" s="245"/>
      <c r="G180" s="88">
        <f t="shared" si="3"/>
        <v>0</v>
      </c>
    </row>
    <row r="181" spans="1:7" s="23" customFormat="1" ht="32.1" customHeight="1">
      <c r="A181" s="37"/>
      <c r="B181" s="86"/>
      <c r="C181" s="87"/>
      <c r="D181" s="87"/>
      <c r="E181" s="87"/>
      <c r="F181" s="245"/>
      <c r="G181" s="88">
        <f t="shared" si="3"/>
        <v>0</v>
      </c>
    </row>
    <row r="182" spans="1:7" s="23" customFormat="1" ht="32.1" customHeight="1">
      <c r="A182" s="37"/>
      <c r="B182" s="86"/>
      <c r="C182" s="87"/>
      <c r="D182" s="87"/>
      <c r="E182" s="87"/>
      <c r="F182" s="245"/>
      <c r="G182" s="88">
        <f t="shared" si="3"/>
        <v>0</v>
      </c>
    </row>
    <row r="183" spans="1:7" s="23" customFormat="1" ht="32.1" customHeight="1">
      <c r="A183" s="37"/>
      <c r="B183" s="86"/>
      <c r="C183" s="87"/>
      <c r="D183" s="87"/>
      <c r="E183" s="87"/>
      <c r="F183" s="245"/>
      <c r="G183" s="88">
        <f t="shared" si="3"/>
        <v>0</v>
      </c>
    </row>
    <row r="184" spans="1:7" s="23" customFormat="1" ht="32.1" customHeight="1">
      <c r="A184" s="37"/>
      <c r="B184" s="86"/>
      <c r="C184" s="87"/>
      <c r="D184" s="87"/>
      <c r="E184" s="87"/>
      <c r="F184" s="245"/>
      <c r="G184" s="88">
        <f t="shared" si="3"/>
        <v>0</v>
      </c>
    </row>
    <row r="185" spans="1:7" s="23" customFormat="1" ht="32.1" customHeight="1">
      <c r="A185" s="37"/>
      <c r="B185" s="86"/>
      <c r="C185" s="87"/>
      <c r="D185" s="87"/>
      <c r="E185" s="87"/>
      <c r="F185" s="245"/>
      <c r="G185" s="88">
        <f t="shared" si="3"/>
        <v>0</v>
      </c>
    </row>
    <row r="186" spans="1:7" s="23" customFormat="1" ht="32.1" customHeight="1">
      <c r="A186" s="37"/>
      <c r="B186" s="86"/>
      <c r="C186" s="87"/>
      <c r="D186" s="87"/>
      <c r="E186" s="87"/>
      <c r="F186" s="245"/>
      <c r="G186" s="88">
        <f t="shared" si="3"/>
        <v>0</v>
      </c>
    </row>
    <row r="187" spans="1:7" s="23" customFormat="1" ht="32.1" customHeight="1">
      <c r="A187" s="37"/>
      <c r="B187" s="86"/>
      <c r="C187" s="87"/>
      <c r="D187" s="87"/>
      <c r="E187" s="87"/>
      <c r="F187" s="245"/>
      <c r="G187" s="88">
        <f t="shared" si="3"/>
        <v>0</v>
      </c>
    </row>
    <row r="188" spans="1:7" s="23" customFormat="1" ht="32.1" customHeight="1">
      <c r="A188" s="37"/>
      <c r="B188" s="86"/>
      <c r="C188" s="87"/>
      <c r="D188" s="87"/>
      <c r="E188" s="87"/>
      <c r="F188" s="245"/>
      <c r="G188" s="88">
        <f t="shared" si="3"/>
        <v>0</v>
      </c>
    </row>
    <row r="189" spans="1:7" s="23" customFormat="1" ht="32.1" customHeight="1">
      <c r="A189" s="37"/>
      <c r="B189" s="86"/>
      <c r="C189" s="87"/>
      <c r="D189" s="87"/>
      <c r="E189" s="87"/>
      <c r="F189" s="245"/>
      <c r="G189" s="88">
        <f t="shared" si="3"/>
        <v>0</v>
      </c>
    </row>
    <row r="190" spans="1:7" s="23" customFormat="1" ht="32.1" customHeight="1">
      <c r="A190" s="37"/>
      <c r="B190" s="86"/>
      <c r="C190" s="87"/>
      <c r="D190" s="87"/>
      <c r="E190" s="87"/>
      <c r="F190" s="245"/>
      <c r="G190" s="88">
        <f t="shared" si="3"/>
        <v>0</v>
      </c>
    </row>
    <row r="191" spans="1:7" s="23" customFormat="1" ht="32.1" customHeight="1">
      <c r="A191" s="37"/>
      <c r="B191" s="86"/>
      <c r="C191" s="87"/>
      <c r="D191" s="87"/>
      <c r="E191" s="87"/>
      <c r="F191" s="245"/>
      <c r="G191" s="88">
        <f t="shared" si="3"/>
        <v>0</v>
      </c>
    </row>
    <row r="192" spans="1:7" s="23" customFormat="1" ht="32.1" customHeight="1">
      <c r="A192" s="37"/>
      <c r="B192" s="86"/>
      <c r="C192" s="87"/>
      <c r="D192" s="87"/>
      <c r="E192" s="87"/>
      <c r="F192" s="245"/>
      <c r="G192" s="88">
        <f t="shared" si="3"/>
        <v>0</v>
      </c>
    </row>
    <row r="193" spans="1:7" s="23" customFormat="1" ht="32.1" customHeight="1">
      <c r="A193" s="37"/>
      <c r="B193" s="86"/>
      <c r="C193" s="87"/>
      <c r="D193" s="87"/>
      <c r="E193" s="87"/>
      <c r="F193" s="245"/>
      <c r="G193" s="88">
        <f t="shared" si="3"/>
        <v>0</v>
      </c>
    </row>
    <row r="194" spans="1:7" s="23" customFormat="1" ht="32.1" customHeight="1">
      <c r="A194" s="37"/>
      <c r="B194" s="86"/>
      <c r="C194" s="87"/>
      <c r="D194" s="87"/>
      <c r="E194" s="87"/>
      <c r="F194" s="245"/>
      <c r="G194" s="88">
        <f t="shared" si="3"/>
        <v>0</v>
      </c>
    </row>
    <row r="195" spans="1:7" s="23" customFormat="1" ht="32.1" customHeight="1">
      <c r="A195" s="37"/>
      <c r="B195" s="86"/>
      <c r="C195" s="87"/>
      <c r="D195" s="87"/>
      <c r="E195" s="87"/>
      <c r="F195" s="245"/>
      <c r="G195" s="88">
        <f t="shared" si="3"/>
        <v>0</v>
      </c>
    </row>
    <row r="196" spans="1:7" s="23" customFormat="1" ht="32.1" customHeight="1">
      <c r="A196" s="37"/>
      <c r="B196" s="86"/>
      <c r="C196" s="87"/>
      <c r="D196" s="87"/>
      <c r="E196" s="87"/>
      <c r="F196" s="245"/>
      <c r="G196" s="88">
        <f t="shared" si="3"/>
        <v>0</v>
      </c>
    </row>
    <row r="197" spans="1:7" s="23" customFormat="1" ht="32.1" customHeight="1">
      <c r="A197" s="37"/>
      <c r="B197" s="86"/>
      <c r="C197" s="87"/>
      <c r="D197" s="87"/>
      <c r="E197" s="87"/>
      <c r="F197" s="245"/>
      <c r="G197" s="88">
        <f t="shared" si="3"/>
        <v>0</v>
      </c>
    </row>
    <row r="198" spans="1:7" s="23" customFormat="1" ht="32.1" customHeight="1">
      <c r="A198" s="37"/>
      <c r="B198" s="86"/>
      <c r="C198" s="87"/>
      <c r="D198" s="87"/>
      <c r="E198" s="87"/>
      <c r="F198" s="245"/>
      <c r="G198" s="88">
        <f t="shared" si="3"/>
        <v>0</v>
      </c>
    </row>
    <row r="199" spans="1:7" s="23" customFormat="1" ht="32.1" customHeight="1">
      <c r="A199" s="37"/>
      <c r="B199" s="86"/>
      <c r="C199" s="87"/>
      <c r="D199" s="87"/>
      <c r="E199" s="87"/>
      <c r="F199" s="245"/>
      <c r="G199" s="88">
        <f t="shared" si="3"/>
        <v>0</v>
      </c>
    </row>
    <row r="200" spans="1:7" s="23" customFormat="1" ht="32.1" customHeight="1">
      <c r="A200" s="37"/>
      <c r="B200" s="86"/>
      <c r="C200" s="87"/>
      <c r="D200" s="87"/>
      <c r="E200" s="87"/>
      <c r="F200" s="245"/>
      <c r="G200" s="88">
        <f t="shared" si="3"/>
        <v>0</v>
      </c>
    </row>
    <row r="201" spans="1:7" s="23" customFormat="1" ht="32.1" customHeight="1">
      <c r="A201" s="37"/>
      <c r="B201" s="86"/>
      <c r="C201" s="87"/>
      <c r="D201" s="87"/>
      <c r="E201" s="87"/>
      <c r="F201" s="245"/>
      <c r="G201" s="88">
        <f t="shared" si="3"/>
        <v>0</v>
      </c>
    </row>
    <row r="202" spans="1:7" s="23" customFormat="1" ht="32.1" customHeight="1">
      <c r="A202" s="37"/>
      <c r="B202" s="86"/>
      <c r="C202" s="87"/>
      <c r="D202" s="87"/>
      <c r="E202" s="87"/>
      <c r="F202" s="245"/>
      <c r="G202" s="88">
        <f t="shared" si="3"/>
        <v>0</v>
      </c>
    </row>
    <row r="203" spans="1:7" s="23" customFormat="1" ht="32.1" customHeight="1">
      <c r="A203" s="37"/>
      <c r="B203" s="86"/>
      <c r="C203" s="87"/>
      <c r="D203" s="87"/>
      <c r="E203" s="87"/>
      <c r="F203" s="245"/>
      <c r="G203" s="88">
        <f t="shared" si="3"/>
        <v>0</v>
      </c>
    </row>
    <row r="204" spans="1:7" s="23" customFormat="1" ht="32.1" customHeight="1">
      <c r="A204" s="37"/>
      <c r="B204" s="86"/>
      <c r="C204" s="87"/>
      <c r="D204" s="87"/>
      <c r="E204" s="87"/>
      <c r="F204" s="245"/>
      <c r="G204" s="88">
        <f t="shared" si="3"/>
        <v>0</v>
      </c>
    </row>
    <row r="205" spans="1:7" s="23" customFormat="1" ht="32.1" customHeight="1">
      <c r="A205" s="37"/>
      <c r="B205" s="86"/>
      <c r="C205" s="87"/>
      <c r="D205" s="87"/>
      <c r="E205" s="87"/>
      <c r="F205" s="245"/>
      <c r="G205" s="88">
        <f t="shared" si="3"/>
        <v>0</v>
      </c>
    </row>
    <row r="206" spans="1:7" s="23" customFormat="1" ht="32.1" customHeight="1">
      <c r="A206" s="37"/>
      <c r="B206" s="86"/>
      <c r="C206" s="87"/>
      <c r="D206" s="87"/>
      <c r="E206" s="87"/>
      <c r="F206" s="245"/>
      <c r="G206" s="88">
        <f t="shared" si="3"/>
        <v>0</v>
      </c>
    </row>
    <row r="207" spans="1:7" s="23" customFormat="1" ht="32.1" customHeight="1">
      <c r="A207" s="37"/>
      <c r="B207" s="86"/>
      <c r="C207" s="87"/>
      <c r="D207" s="87"/>
      <c r="E207" s="87"/>
      <c r="F207" s="245"/>
      <c r="G207" s="88">
        <f t="shared" si="3"/>
        <v>0</v>
      </c>
    </row>
    <row r="208" spans="1:7" s="23" customFormat="1" ht="32.1" customHeight="1">
      <c r="A208" s="37"/>
      <c r="B208" s="86"/>
      <c r="C208" s="87"/>
      <c r="D208" s="87"/>
      <c r="E208" s="87"/>
      <c r="F208" s="245"/>
      <c r="G208" s="88">
        <f t="shared" si="3"/>
        <v>0</v>
      </c>
    </row>
    <row r="209" spans="1:7" s="23" customFormat="1" ht="32.1" customHeight="1">
      <c r="A209" s="37"/>
      <c r="B209" s="86"/>
      <c r="C209" s="87"/>
      <c r="D209" s="87"/>
      <c r="E209" s="87"/>
      <c r="F209" s="245"/>
      <c r="G209" s="88">
        <f t="shared" si="3"/>
        <v>0</v>
      </c>
    </row>
    <row r="210" spans="1:7" s="23" customFormat="1" ht="32.1" customHeight="1">
      <c r="A210" s="37"/>
      <c r="B210" s="86"/>
      <c r="C210" s="87"/>
      <c r="D210" s="87"/>
      <c r="E210" s="87"/>
      <c r="F210" s="245"/>
      <c r="G210" s="88">
        <f t="shared" si="3"/>
        <v>0</v>
      </c>
    </row>
    <row r="211" spans="1:7" s="23" customFormat="1" ht="32.1" customHeight="1">
      <c r="A211" s="37"/>
      <c r="B211" s="86"/>
      <c r="C211" s="87"/>
      <c r="D211" s="87"/>
      <c r="E211" s="87"/>
      <c r="F211" s="245"/>
      <c r="G211" s="88">
        <f t="shared" si="3"/>
        <v>0</v>
      </c>
    </row>
    <row r="212" spans="1:7" s="23" customFormat="1" ht="32.1" customHeight="1">
      <c r="A212" s="37"/>
      <c r="B212" s="86"/>
      <c r="C212" s="87"/>
      <c r="D212" s="87"/>
      <c r="E212" s="87"/>
      <c r="F212" s="245"/>
      <c r="G212" s="88">
        <f t="shared" si="3"/>
        <v>0</v>
      </c>
    </row>
    <row r="213" spans="1:7" s="23" customFormat="1" ht="32.1" customHeight="1">
      <c r="A213" s="37"/>
      <c r="B213" s="86"/>
      <c r="C213" s="87"/>
      <c r="D213" s="87"/>
      <c r="E213" s="87"/>
      <c r="F213" s="245"/>
      <c r="G213" s="88">
        <f t="shared" ref="G213:G276" si="4">C213-D213+(E213+F213)</f>
        <v>0</v>
      </c>
    </row>
    <row r="214" spans="1:7" s="23" customFormat="1" ht="32.1" customHeight="1">
      <c r="A214" s="37"/>
      <c r="B214" s="86"/>
      <c r="C214" s="87"/>
      <c r="D214" s="87"/>
      <c r="E214" s="87"/>
      <c r="F214" s="245"/>
      <c r="G214" s="88">
        <f t="shared" si="4"/>
        <v>0</v>
      </c>
    </row>
    <row r="215" spans="1:7" s="23" customFormat="1" ht="32.1" customHeight="1">
      <c r="A215" s="37"/>
      <c r="B215" s="86"/>
      <c r="C215" s="87"/>
      <c r="D215" s="87"/>
      <c r="E215" s="87"/>
      <c r="F215" s="245"/>
      <c r="G215" s="88">
        <f t="shared" si="4"/>
        <v>0</v>
      </c>
    </row>
    <row r="216" spans="1:7" s="23" customFormat="1" ht="32.1" customHeight="1">
      <c r="A216" s="37"/>
      <c r="B216" s="86"/>
      <c r="C216" s="87"/>
      <c r="D216" s="87"/>
      <c r="E216" s="87"/>
      <c r="F216" s="245"/>
      <c r="G216" s="88">
        <f t="shared" si="4"/>
        <v>0</v>
      </c>
    </row>
    <row r="217" spans="1:7" s="23" customFormat="1" ht="32.1" customHeight="1">
      <c r="A217" s="37"/>
      <c r="B217" s="86"/>
      <c r="C217" s="87"/>
      <c r="D217" s="87"/>
      <c r="E217" s="87"/>
      <c r="F217" s="245"/>
      <c r="G217" s="88">
        <f t="shared" si="4"/>
        <v>0</v>
      </c>
    </row>
    <row r="218" spans="1:7" s="23" customFormat="1" ht="32.1" customHeight="1">
      <c r="A218" s="37"/>
      <c r="B218" s="86"/>
      <c r="C218" s="87"/>
      <c r="D218" s="87"/>
      <c r="E218" s="87"/>
      <c r="F218" s="245"/>
      <c r="G218" s="88">
        <f t="shared" si="4"/>
        <v>0</v>
      </c>
    </row>
    <row r="219" spans="1:7" s="23" customFormat="1" ht="32.1" customHeight="1">
      <c r="A219" s="37"/>
      <c r="B219" s="86"/>
      <c r="C219" s="87"/>
      <c r="D219" s="87"/>
      <c r="E219" s="87"/>
      <c r="F219" s="245"/>
      <c r="G219" s="88">
        <f t="shared" si="4"/>
        <v>0</v>
      </c>
    </row>
    <row r="220" spans="1:7" s="23" customFormat="1" ht="32.1" customHeight="1">
      <c r="A220" s="37"/>
      <c r="B220" s="86"/>
      <c r="C220" s="87"/>
      <c r="D220" s="87"/>
      <c r="E220" s="87"/>
      <c r="F220" s="245"/>
      <c r="G220" s="88">
        <f t="shared" si="4"/>
        <v>0</v>
      </c>
    </row>
    <row r="221" spans="1:7" s="23" customFormat="1" ht="32.1" customHeight="1">
      <c r="A221" s="37"/>
      <c r="B221" s="86"/>
      <c r="C221" s="87"/>
      <c r="D221" s="87"/>
      <c r="E221" s="87"/>
      <c r="F221" s="245"/>
      <c r="G221" s="88">
        <f t="shared" si="4"/>
        <v>0</v>
      </c>
    </row>
    <row r="222" spans="1:7" s="23" customFormat="1" ht="32.1" customHeight="1">
      <c r="A222" s="37"/>
      <c r="B222" s="86"/>
      <c r="C222" s="87"/>
      <c r="D222" s="87"/>
      <c r="E222" s="87"/>
      <c r="F222" s="245"/>
      <c r="G222" s="88">
        <f t="shared" si="4"/>
        <v>0</v>
      </c>
    </row>
    <row r="223" spans="1:7" s="23" customFormat="1" ht="32.1" customHeight="1">
      <c r="A223" s="37"/>
      <c r="B223" s="86"/>
      <c r="C223" s="87"/>
      <c r="D223" s="87"/>
      <c r="E223" s="87"/>
      <c r="F223" s="245"/>
      <c r="G223" s="88">
        <f t="shared" si="4"/>
        <v>0</v>
      </c>
    </row>
    <row r="224" spans="1:7" s="23" customFormat="1" ht="32.1" customHeight="1">
      <c r="A224" s="37"/>
      <c r="B224" s="86"/>
      <c r="C224" s="87"/>
      <c r="D224" s="87"/>
      <c r="E224" s="87"/>
      <c r="F224" s="245"/>
      <c r="G224" s="88">
        <f t="shared" si="4"/>
        <v>0</v>
      </c>
    </row>
    <row r="225" spans="1:7" s="23" customFormat="1" ht="32.1" customHeight="1">
      <c r="A225" s="37"/>
      <c r="B225" s="86"/>
      <c r="C225" s="87"/>
      <c r="D225" s="87"/>
      <c r="E225" s="87"/>
      <c r="F225" s="245"/>
      <c r="G225" s="88">
        <f t="shared" si="4"/>
        <v>0</v>
      </c>
    </row>
    <row r="226" spans="1:7" s="23" customFormat="1" ht="32.1" customHeight="1">
      <c r="A226" s="37"/>
      <c r="B226" s="86"/>
      <c r="C226" s="87"/>
      <c r="D226" s="87"/>
      <c r="E226" s="87"/>
      <c r="F226" s="245"/>
      <c r="G226" s="88">
        <f t="shared" si="4"/>
        <v>0</v>
      </c>
    </row>
    <row r="227" spans="1:7" s="23" customFormat="1" ht="32.1" customHeight="1">
      <c r="A227" s="37"/>
      <c r="B227" s="86"/>
      <c r="C227" s="87"/>
      <c r="D227" s="87"/>
      <c r="E227" s="87"/>
      <c r="F227" s="245"/>
      <c r="G227" s="88">
        <f t="shared" si="4"/>
        <v>0</v>
      </c>
    </row>
    <row r="228" spans="1:7" s="23" customFormat="1" ht="32.1" customHeight="1">
      <c r="A228" s="37"/>
      <c r="B228" s="86"/>
      <c r="C228" s="87"/>
      <c r="D228" s="87"/>
      <c r="E228" s="87"/>
      <c r="F228" s="245"/>
      <c r="G228" s="88">
        <f t="shared" si="4"/>
        <v>0</v>
      </c>
    </row>
    <row r="229" spans="1:7" s="23" customFormat="1" ht="32.1" customHeight="1">
      <c r="A229" s="37"/>
      <c r="B229" s="86"/>
      <c r="C229" s="87"/>
      <c r="D229" s="87"/>
      <c r="E229" s="87"/>
      <c r="F229" s="245"/>
      <c r="G229" s="88">
        <f t="shared" si="4"/>
        <v>0</v>
      </c>
    </row>
    <row r="230" spans="1:7" s="23" customFormat="1" ht="32.1" customHeight="1">
      <c r="A230" s="37"/>
      <c r="B230" s="86"/>
      <c r="C230" s="87"/>
      <c r="D230" s="87"/>
      <c r="E230" s="87"/>
      <c r="F230" s="245"/>
      <c r="G230" s="88">
        <f t="shared" si="4"/>
        <v>0</v>
      </c>
    </row>
    <row r="231" spans="1:7" s="23" customFormat="1" ht="32.1" customHeight="1">
      <c r="A231" s="37"/>
      <c r="B231" s="86"/>
      <c r="C231" s="87"/>
      <c r="D231" s="87"/>
      <c r="E231" s="87"/>
      <c r="F231" s="245"/>
      <c r="G231" s="88">
        <f t="shared" si="4"/>
        <v>0</v>
      </c>
    </row>
    <row r="232" spans="1:7" s="23" customFormat="1" ht="32.1" customHeight="1">
      <c r="A232" s="37"/>
      <c r="B232" s="86"/>
      <c r="C232" s="87"/>
      <c r="D232" s="87"/>
      <c r="E232" s="87"/>
      <c r="F232" s="245"/>
      <c r="G232" s="88">
        <f t="shared" si="4"/>
        <v>0</v>
      </c>
    </row>
    <row r="233" spans="1:7" s="23" customFormat="1" ht="32.1" customHeight="1">
      <c r="A233" s="37"/>
      <c r="B233" s="86"/>
      <c r="C233" s="87"/>
      <c r="D233" s="87"/>
      <c r="E233" s="87"/>
      <c r="F233" s="245"/>
      <c r="G233" s="88">
        <f t="shared" si="4"/>
        <v>0</v>
      </c>
    </row>
    <row r="234" spans="1:7" s="23" customFormat="1" ht="32.1" customHeight="1">
      <c r="A234" s="37"/>
      <c r="B234" s="86"/>
      <c r="C234" s="87"/>
      <c r="D234" s="87"/>
      <c r="E234" s="87"/>
      <c r="F234" s="245"/>
      <c r="G234" s="88">
        <f t="shared" si="4"/>
        <v>0</v>
      </c>
    </row>
    <row r="235" spans="1:7" s="23" customFormat="1" ht="32.1" customHeight="1">
      <c r="A235" s="37"/>
      <c r="B235" s="86"/>
      <c r="C235" s="87"/>
      <c r="D235" s="87"/>
      <c r="E235" s="87"/>
      <c r="F235" s="245"/>
      <c r="G235" s="88">
        <f t="shared" si="4"/>
        <v>0</v>
      </c>
    </row>
    <row r="236" spans="1:7" s="23" customFormat="1" ht="32.1" customHeight="1">
      <c r="A236" s="37"/>
      <c r="B236" s="86"/>
      <c r="C236" s="87"/>
      <c r="D236" s="87"/>
      <c r="E236" s="87"/>
      <c r="F236" s="245"/>
      <c r="G236" s="88">
        <f t="shared" si="4"/>
        <v>0</v>
      </c>
    </row>
    <row r="237" spans="1:7" s="23" customFormat="1" ht="32.1" customHeight="1">
      <c r="A237" s="37"/>
      <c r="B237" s="86"/>
      <c r="C237" s="87"/>
      <c r="D237" s="87"/>
      <c r="E237" s="87"/>
      <c r="F237" s="245"/>
      <c r="G237" s="88">
        <f t="shared" si="4"/>
        <v>0</v>
      </c>
    </row>
    <row r="238" spans="1:7" s="23" customFormat="1" ht="32.1" customHeight="1">
      <c r="A238" s="37"/>
      <c r="B238" s="86"/>
      <c r="C238" s="87"/>
      <c r="D238" s="87"/>
      <c r="E238" s="87"/>
      <c r="F238" s="245"/>
      <c r="G238" s="88">
        <f t="shared" si="4"/>
        <v>0</v>
      </c>
    </row>
    <row r="239" spans="1:7" s="23" customFormat="1" ht="32.1" customHeight="1">
      <c r="A239" s="37"/>
      <c r="B239" s="86"/>
      <c r="C239" s="87"/>
      <c r="D239" s="87"/>
      <c r="E239" s="87"/>
      <c r="F239" s="245"/>
      <c r="G239" s="88">
        <f t="shared" si="4"/>
        <v>0</v>
      </c>
    </row>
    <row r="240" spans="1:7" s="23" customFormat="1" ht="32.1" customHeight="1">
      <c r="A240" s="37"/>
      <c r="B240" s="86"/>
      <c r="C240" s="87"/>
      <c r="D240" s="87"/>
      <c r="E240" s="87"/>
      <c r="F240" s="245"/>
      <c r="G240" s="88">
        <f t="shared" si="4"/>
        <v>0</v>
      </c>
    </row>
    <row r="241" spans="1:7" s="23" customFormat="1" ht="32.1" customHeight="1">
      <c r="A241" s="37"/>
      <c r="B241" s="86"/>
      <c r="C241" s="87"/>
      <c r="D241" s="87"/>
      <c r="E241" s="87"/>
      <c r="F241" s="245"/>
      <c r="G241" s="88">
        <f t="shared" si="4"/>
        <v>0</v>
      </c>
    </row>
    <row r="242" spans="1:7" s="23" customFormat="1" ht="32.1" customHeight="1">
      <c r="A242" s="37"/>
      <c r="B242" s="86"/>
      <c r="C242" s="87"/>
      <c r="D242" s="87"/>
      <c r="E242" s="87"/>
      <c r="F242" s="245"/>
      <c r="G242" s="88">
        <f t="shared" si="4"/>
        <v>0</v>
      </c>
    </row>
    <row r="243" spans="1:7" s="23" customFormat="1" ht="32.1" customHeight="1">
      <c r="A243" s="37"/>
      <c r="B243" s="86"/>
      <c r="C243" s="87"/>
      <c r="D243" s="87"/>
      <c r="E243" s="87"/>
      <c r="F243" s="245"/>
      <c r="G243" s="88">
        <f t="shared" si="4"/>
        <v>0</v>
      </c>
    </row>
    <row r="244" spans="1:7" s="23" customFormat="1" ht="32.1" customHeight="1">
      <c r="A244" s="37"/>
      <c r="B244" s="86"/>
      <c r="C244" s="87"/>
      <c r="D244" s="87"/>
      <c r="E244" s="87"/>
      <c r="F244" s="245"/>
      <c r="G244" s="88">
        <f t="shared" si="4"/>
        <v>0</v>
      </c>
    </row>
    <row r="245" spans="1:7" s="23" customFormat="1" ht="32.1" customHeight="1">
      <c r="A245" s="37"/>
      <c r="B245" s="86"/>
      <c r="C245" s="87"/>
      <c r="D245" s="87"/>
      <c r="E245" s="87"/>
      <c r="F245" s="245"/>
      <c r="G245" s="88">
        <f t="shared" si="4"/>
        <v>0</v>
      </c>
    </row>
    <row r="246" spans="1:7" s="23" customFormat="1" ht="32.1" customHeight="1">
      <c r="A246" s="37"/>
      <c r="B246" s="86"/>
      <c r="C246" s="87"/>
      <c r="D246" s="87"/>
      <c r="E246" s="87"/>
      <c r="F246" s="245"/>
      <c r="G246" s="88">
        <f t="shared" si="4"/>
        <v>0</v>
      </c>
    </row>
    <row r="247" spans="1:7" s="23" customFormat="1" ht="32.1" customHeight="1">
      <c r="A247" s="37"/>
      <c r="B247" s="86"/>
      <c r="C247" s="87"/>
      <c r="D247" s="87"/>
      <c r="E247" s="87"/>
      <c r="F247" s="245"/>
      <c r="G247" s="88">
        <f t="shared" si="4"/>
        <v>0</v>
      </c>
    </row>
    <row r="248" spans="1:7" s="23" customFormat="1" ht="32.1" customHeight="1">
      <c r="A248" s="37"/>
      <c r="B248" s="86"/>
      <c r="C248" s="87"/>
      <c r="D248" s="87"/>
      <c r="E248" s="87"/>
      <c r="F248" s="245"/>
      <c r="G248" s="88">
        <f t="shared" si="4"/>
        <v>0</v>
      </c>
    </row>
    <row r="249" spans="1:7" s="23" customFormat="1" ht="32.1" customHeight="1">
      <c r="A249" s="37"/>
      <c r="B249" s="86"/>
      <c r="C249" s="87"/>
      <c r="D249" s="87"/>
      <c r="E249" s="87"/>
      <c r="F249" s="245"/>
      <c r="G249" s="88">
        <f t="shared" si="4"/>
        <v>0</v>
      </c>
    </row>
    <row r="250" spans="1:7" s="23" customFormat="1" ht="32.1" customHeight="1">
      <c r="A250" s="37"/>
      <c r="B250" s="86"/>
      <c r="C250" s="87"/>
      <c r="D250" s="87"/>
      <c r="E250" s="87"/>
      <c r="F250" s="245"/>
      <c r="G250" s="88">
        <f t="shared" si="4"/>
        <v>0</v>
      </c>
    </row>
    <row r="251" spans="1:7" s="23" customFormat="1" ht="32.1" customHeight="1">
      <c r="A251" s="37"/>
      <c r="B251" s="86"/>
      <c r="C251" s="87"/>
      <c r="D251" s="87"/>
      <c r="E251" s="87"/>
      <c r="F251" s="245"/>
      <c r="G251" s="88">
        <f t="shared" si="4"/>
        <v>0</v>
      </c>
    </row>
    <row r="252" spans="1:7" s="23" customFormat="1" ht="32.1" customHeight="1">
      <c r="A252" s="37"/>
      <c r="B252" s="86"/>
      <c r="C252" s="87"/>
      <c r="D252" s="87"/>
      <c r="E252" s="87"/>
      <c r="F252" s="245"/>
      <c r="G252" s="88">
        <f t="shared" si="4"/>
        <v>0</v>
      </c>
    </row>
    <row r="253" spans="1:7" s="23" customFormat="1" ht="32.1" customHeight="1">
      <c r="A253" s="37"/>
      <c r="B253" s="86"/>
      <c r="C253" s="87"/>
      <c r="D253" s="87"/>
      <c r="E253" s="87"/>
      <c r="F253" s="245"/>
      <c r="G253" s="88">
        <f t="shared" si="4"/>
        <v>0</v>
      </c>
    </row>
    <row r="254" spans="1:7" s="23" customFormat="1" ht="32.1" customHeight="1">
      <c r="A254" s="37"/>
      <c r="B254" s="86"/>
      <c r="C254" s="87"/>
      <c r="D254" s="87"/>
      <c r="E254" s="87"/>
      <c r="F254" s="245"/>
      <c r="G254" s="88">
        <f t="shared" si="4"/>
        <v>0</v>
      </c>
    </row>
    <row r="255" spans="1:7" s="23" customFormat="1" ht="32.1" customHeight="1">
      <c r="A255" s="37"/>
      <c r="B255" s="86"/>
      <c r="C255" s="87"/>
      <c r="D255" s="87"/>
      <c r="E255" s="87"/>
      <c r="F255" s="245"/>
      <c r="G255" s="88">
        <f t="shared" si="4"/>
        <v>0</v>
      </c>
    </row>
    <row r="256" spans="1:7" s="23" customFormat="1" ht="32.1" customHeight="1">
      <c r="A256" s="37"/>
      <c r="B256" s="86"/>
      <c r="C256" s="87"/>
      <c r="D256" s="87"/>
      <c r="E256" s="87"/>
      <c r="F256" s="245"/>
      <c r="G256" s="88">
        <f t="shared" si="4"/>
        <v>0</v>
      </c>
    </row>
    <row r="257" spans="1:7" s="23" customFormat="1" ht="32.1" customHeight="1">
      <c r="A257" s="37"/>
      <c r="B257" s="86"/>
      <c r="C257" s="87"/>
      <c r="D257" s="87"/>
      <c r="E257" s="87"/>
      <c r="F257" s="245"/>
      <c r="G257" s="88">
        <f t="shared" si="4"/>
        <v>0</v>
      </c>
    </row>
    <row r="258" spans="1:7" s="23" customFormat="1" ht="32.1" customHeight="1">
      <c r="A258" s="37"/>
      <c r="B258" s="86"/>
      <c r="C258" s="87"/>
      <c r="D258" s="87"/>
      <c r="E258" s="87"/>
      <c r="F258" s="245"/>
      <c r="G258" s="88">
        <f t="shared" si="4"/>
        <v>0</v>
      </c>
    </row>
    <row r="259" spans="1:7" s="23" customFormat="1" ht="32.1" customHeight="1">
      <c r="A259" s="37"/>
      <c r="B259" s="86"/>
      <c r="C259" s="87"/>
      <c r="D259" s="87"/>
      <c r="E259" s="87"/>
      <c r="F259" s="245"/>
      <c r="G259" s="88">
        <f t="shared" si="4"/>
        <v>0</v>
      </c>
    </row>
    <row r="260" spans="1:7" s="23" customFormat="1" ht="32.1" customHeight="1">
      <c r="A260" s="37"/>
      <c r="B260" s="86"/>
      <c r="C260" s="87"/>
      <c r="D260" s="87"/>
      <c r="E260" s="87"/>
      <c r="F260" s="245"/>
      <c r="G260" s="88">
        <f t="shared" si="4"/>
        <v>0</v>
      </c>
    </row>
    <row r="261" spans="1:7" s="23" customFormat="1" ht="32.1" customHeight="1">
      <c r="A261" s="37"/>
      <c r="B261" s="86"/>
      <c r="C261" s="87"/>
      <c r="D261" s="87"/>
      <c r="E261" s="87"/>
      <c r="F261" s="245"/>
      <c r="G261" s="88">
        <f t="shared" si="4"/>
        <v>0</v>
      </c>
    </row>
    <row r="262" spans="1:7" s="23" customFormat="1" ht="32.1" customHeight="1">
      <c r="A262" s="37"/>
      <c r="B262" s="86"/>
      <c r="C262" s="87"/>
      <c r="D262" s="87"/>
      <c r="E262" s="87"/>
      <c r="F262" s="245"/>
      <c r="G262" s="88">
        <f t="shared" si="4"/>
        <v>0</v>
      </c>
    </row>
    <row r="263" spans="1:7" s="23" customFormat="1" ht="32.1" customHeight="1">
      <c r="A263" s="37"/>
      <c r="B263" s="86"/>
      <c r="C263" s="87"/>
      <c r="D263" s="87"/>
      <c r="E263" s="87"/>
      <c r="F263" s="245"/>
      <c r="G263" s="88">
        <f t="shared" si="4"/>
        <v>0</v>
      </c>
    </row>
    <row r="264" spans="1:7" s="23" customFormat="1" ht="32.1" customHeight="1">
      <c r="A264" s="37"/>
      <c r="B264" s="86"/>
      <c r="C264" s="87"/>
      <c r="D264" s="87"/>
      <c r="E264" s="87"/>
      <c r="F264" s="245"/>
      <c r="G264" s="88">
        <f t="shared" si="4"/>
        <v>0</v>
      </c>
    </row>
    <row r="265" spans="1:7" s="23" customFormat="1" ht="32.1" customHeight="1">
      <c r="A265" s="37"/>
      <c r="B265" s="86"/>
      <c r="C265" s="87"/>
      <c r="D265" s="87"/>
      <c r="E265" s="87"/>
      <c r="F265" s="245"/>
      <c r="G265" s="88">
        <f t="shared" si="4"/>
        <v>0</v>
      </c>
    </row>
    <row r="266" spans="1:7" s="23" customFormat="1" ht="32.1" customHeight="1">
      <c r="A266" s="37"/>
      <c r="B266" s="86"/>
      <c r="C266" s="87"/>
      <c r="D266" s="87"/>
      <c r="E266" s="87"/>
      <c r="F266" s="245"/>
      <c r="G266" s="88">
        <f t="shared" si="4"/>
        <v>0</v>
      </c>
    </row>
    <row r="267" spans="1:7" s="23" customFormat="1" ht="32.1" customHeight="1">
      <c r="A267" s="37"/>
      <c r="B267" s="86"/>
      <c r="C267" s="87"/>
      <c r="D267" s="87"/>
      <c r="E267" s="87"/>
      <c r="F267" s="245"/>
      <c r="G267" s="88">
        <f t="shared" si="4"/>
        <v>0</v>
      </c>
    </row>
    <row r="268" spans="1:7" s="23" customFormat="1" ht="32.1" customHeight="1">
      <c r="A268" s="37"/>
      <c r="B268" s="86"/>
      <c r="C268" s="87"/>
      <c r="D268" s="87"/>
      <c r="E268" s="87"/>
      <c r="F268" s="245"/>
      <c r="G268" s="88">
        <f t="shared" si="4"/>
        <v>0</v>
      </c>
    </row>
    <row r="269" spans="1:7" s="23" customFormat="1" ht="32.1" customHeight="1">
      <c r="A269" s="37"/>
      <c r="B269" s="86"/>
      <c r="C269" s="87"/>
      <c r="D269" s="87"/>
      <c r="E269" s="87"/>
      <c r="F269" s="245"/>
      <c r="G269" s="88">
        <f t="shared" si="4"/>
        <v>0</v>
      </c>
    </row>
    <row r="270" spans="1:7" s="23" customFormat="1" ht="32.1" customHeight="1">
      <c r="A270" s="37"/>
      <c r="B270" s="86"/>
      <c r="C270" s="87"/>
      <c r="D270" s="87"/>
      <c r="E270" s="87"/>
      <c r="F270" s="245"/>
      <c r="G270" s="88">
        <f t="shared" si="4"/>
        <v>0</v>
      </c>
    </row>
    <row r="271" spans="1:7" s="23" customFormat="1" ht="32.1" customHeight="1">
      <c r="A271" s="37"/>
      <c r="B271" s="86"/>
      <c r="C271" s="87"/>
      <c r="D271" s="87"/>
      <c r="E271" s="87"/>
      <c r="F271" s="245"/>
      <c r="G271" s="88">
        <f t="shared" si="4"/>
        <v>0</v>
      </c>
    </row>
    <row r="272" spans="1:7" s="23" customFormat="1" ht="32.1" customHeight="1">
      <c r="A272" s="37"/>
      <c r="B272" s="86"/>
      <c r="C272" s="87"/>
      <c r="D272" s="87"/>
      <c r="E272" s="87"/>
      <c r="F272" s="245"/>
      <c r="G272" s="88">
        <f t="shared" si="4"/>
        <v>0</v>
      </c>
    </row>
    <row r="273" spans="1:7" s="23" customFormat="1" ht="32.1" customHeight="1">
      <c r="A273" s="37"/>
      <c r="B273" s="86"/>
      <c r="C273" s="87"/>
      <c r="D273" s="87"/>
      <c r="E273" s="87"/>
      <c r="F273" s="245"/>
      <c r="G273" s="88">
        <f t="shared" si="4"/>
        <v>0</v>
      </c>
    </row>
    <row r="274" spans="1:7" s="23" customFormat="1" ht="32.1" customHeight="1">
      <c r="A274" s="37"/>
      <c r="B274" s="86"/>
      <c r="C274" s="87"/>
      <c r="D274" s="87"/>
      <c r="E274" s="87"/>
      <c r="F274" s="245"/>
      <c r="G274" s="88">
        <f t="shared" si="4"/>
        <v>0</v>
      </c>
    </row>
    <row r="275" spans="1:7" s="23" customFormat="1" ht="32.1" customHeight="1">
      <c r="A275" s="37"/>
      <c r="B275" s="86"/>
      <c r="C275" s="87"/>
      <c r="D275" s="87"/>
      <c r="E275" s="87"/>
      <c r="F275" s="245"/>
      <c r="G275" s="88">
        <f t="shared" si="4"/>
        <v>0</v>
      </c>
    </row>
    <row r="276" spans="1:7" s="23" customFormat="1" ht="32.1" customHeight="1">
      <c r="A276" s="37"/>
      <c r="B276" s="86"/>
      <c r="C276" s="87"/>
      <c r="D276" s="87"/>
      <c r="E276" s="87"/>
      <c r="F276" s="245"/>
      <c r="G276" s="88">
        <f t="shared" si="4"/>
        <v>0</v>
      </c>
    </row>
    <row r="277" spans="1:7" s="23" customFormat="1" ht="32.1" customHeight="1">
      <c r="A277" s="37"/>
      <c r="B277" s="86"/>
      <c r="C277" s="87"/>
      <c r="D277" s="87"/>
      <c r="E277" s="87"/>
      <c r="F277" s="245"/>
      <c r="G277" s="88">
        <f t="shared" ref="G277:G340" si="5">C277-D277+(E277+F277)</f>
        <v>0</v>
      </c>
    </row>
    <row r="278" spans="1:7" s="23" customFormat="1" ht="32.1" customHeight="1">
      <c r="A278" s="37"/>
      <c r="B278" s="86"/>
      <c r="C278" s="87"/>
      <c r="D278" s="87"/>
      <c r="E278" s="87"/>
      <c r="F278" s="245"/>
      <c r="G278" s="88">
        <f t="shared" si="5"/>
        <v>0</v>
      </c>
    </row>
    <row r="279" spans="1:7" s="23" customFormat="1" ht="32.1" customHeight="1">
      <c r="A279" s="37"/>
      <c r="B279" s="86"/>
      <c r="C279" s="87"/>
      <c r="D279" s="87"/>
      <c r="E279" s="87"/>
      <c r="F279" s="245"/>
      <c r="G279" s="88">
        <f t="shared" si="5"/>
        <v>0</v>
      </c>
    </row>
    <row r="280" spans="1:7" s="23" customFormat="1" ht="32.1" customHeight="1">
      <c r="A280" s="37"/>
      <c r="B280" s="86"/>
      <c r="C280" s="87"/>
      <c r="D280" s="87"/>
      <c r="E280" s="87"/>
      <c r="F280" s="245"/>
      <c r="G280" s="88">
        <f t="shared" si="5"/>
        <v>0</v>
      </c>
    </row>
    <row r="281" spans="1:7" s="23" customFormat="1" ht="32.1" customHeight="1">
      <c r="A281" s="37"/>
      <c r="B281" s="86"/>
      <c r="C281" s="87"/>
      <c r="D281" s="87"/>
      <c r="E281" s="87"/>
      <c r="F281" s="245"/>
      <c r="G281" s="88">
        <f t="shared" si="5"/>
        <v>0</v>
      </c>
    </row>
    <row r="282" spans="1:7" s="23" customFormat="1" ht="32.1" customHeight="1">
      <c r="A282" s="37"/>
      <c r="B282" s="86"/>
      <c r="C282" s="87"/>
      <c r="D282" s="87"/>
      <c r="E282" s="87"/>
      <c r="F282" s="245"/>
      <c r="G282" s="88">
        <f t="shared" si="5"/>
        <v>0</v>
      </c>
    </row>
    <row r="283" spans="1:7" s="23" customFormat="1" ht="32.1" customHeight="1">
      <c r="A283" s="37"/>
      <c r="B283" s="86"/>
      <c r="C283" s="87"/>
      <c r="D283" s="87"/>
      <c r="E283" s="87"/>
      <c r="F283" s="245"/>
      <c r="G283" s="88">
        <f t="shared" si="5"/>
        <v>0</v>
      </c>
    </row>
    <row r="284" spans="1:7" s="23" customFormat="1" ht="32.1" customHeight="1">
      <c r="A284" s="37"/>
      <c r="B284" s="86"/>
      <c r="C284" s="87"/>
      <c r="D284" s="87"/>
      <c r="E284" s="87"/>
      <c r="F284" s="245"/>
      <c r="G284" s="88">
        <f t="shared" si="5"/>
        <v>0</v>
      </c>
    </row>
    <row r="285" spans="1:7" s="23" customFormat="1" ht="32.1" customHeight="1">
      <c r="A285" s="37"/>
      <c r="B285" s="86"/>
      <c r="C285" s="87"/>
      <c r="D285" s="87"/>
      <c r="E285" s="87"/>
      <c r="F285" s="245"/>
      <c r="G285" s="88">
        <f t="shared" si="5"/>
        <v>0</v>
      </c>
    </row>
    <row r="286" spans="1:7" s="23" customFormat="1" ht="32.1" customHeight="1">
      <c r="A286" s="37"/>
      <c r="B286" s="86"/>
      <c r="C286" s="87"/>
      <c r="D286" s="87"/>
      <c r="E286" s="87"/>
      <c r="F286" s="245"/>
      <c r="G286" s="88">
        <f t="shared" si="5"/>
        <v>0</v>
      </c>
    </row>
    <row r="287" spans="1:7" s="23" customFormat="1" ht="32.1" customHeight="1">
      <c r="A287" s="37"/>
      <c r="B287" s="86"/>
      <c r="C287" s="87"/>
      <c r="D287" s="87"/>
      <c r="E287" s="87"/>
      <c r="F287" s="245"/>
      <c r="G287" s="88">
        <f t="shared" si="5"/>
        <v>0</v>
      </c>
    </row>
    <row r="288" spans="1:7" s="23" customFormat="1" ht="32.1" customHeight="1">
      <c r="A288" s="37"/>
      <c r="B288" s="86"/>
      <c r="C288" s="87"/>
      <c r="D288" s="87"/>
      <c r="E288" s="87"/>
      <c r="F288" s="245"/>
      <c r="G288" s="88">
        <f t="shared" si="5"/>
        <v>0</v>
      </c>
    </row>
    <row r="289" spans="1:7" s="23" customFormat="1" ht="32.1" customHeight="1">
      <c r="A289" s="37"/>
      <c r="B289" s="86"/>
      <c r="C289" s="87"/>
      <c r="D289" s="87"/>
      <c r="E289" s="87"/>
      <c r="F289" s="245"/>
      <c r="G289" s="88">
        <f t="shared" si="5"/>
        <v>0</v>
      </c>
    </row>
    <row r="290" spans="1:7" s="23" customFormat="1" ht="32.1" customHeight="1">
      <c r="A290" s="37"/>
      <c r="B290" s="86"/>
      <c r="C290" s="87"/>
      <c r="D290" s="87"/>
      <c r="E290" s="87"/>
      <c r="F290" s="245"/>
      <c r="G290" s="88">
        <f t="shared" si="5"/>
        <v>0</v>
      </c>
    </row>
    <row r="291" spans="1:7" s="23" customFormat="1" ht="32.1" customHeight="1">
      <c r="A291" s="37"/>
      <c r="B291" s="86"/>
      <c r="C291" s="87"/>
      <c r="D291" s="87"/>
      <c r="E291" s="87"/>
      <c r="F291" s="245"/>
      <c r="G291" s="88">
        <f t="shared" si="5"/>
        <v>0</v>
      </c>
    </row>
    <row r="292" spans="1:7" s="23" customFormat="1" ht="32.1" customHeight="1">
      <c r="A292" s="37"/>
      <c r="B292" s="86"/>
      <c r="C292" s="87"/>
      <c r="D292" s="87"/>
      <c r="E292" s="87"/>
      <c r="F292" s="245"/>
      <c r="G292" s="88">
        <f t="shared" si="5"/>
        <v>0</v>
      </c>
    </row>
    <row r="293" spans="1:7" s="23" customFormat="1" ht="32.1" customHeight="1">
      <c r="A293" s="37"/>
      <c r="B293" s="86"/>
      <c r="C293" s="87"/>
      <c r="D293" s="87"/>
      <c r="E293" s="87"/>
      <c r="F293" s="245"/>
      <c r="G293" s="88">
        <f t="shared" si="5"/>
        <v>0</v>
      </c>
    </row>
    <row r="294" spans="1:7" s="23" customFormat="1" ht="32.1" customHeight="1">
      <c r="A294" s="37"/>
      <c r="B294" s="86"/>
      <c r="C294" s="87"/>
      <c r="D294" s="87"/>
      <c r="E294" s="87"/>
      <c r="F294" s="245"/>
      <c r="G294" s="88">
        <f t="shared" si="5"/>
        <v>0</v>
      </c>
    </row>
    <row r="295" spans="1:7" s="23" customFormat="1" ht="32.1" customHeight="1">
      <c r="A295" s="37"/>
      <c r="B295" s="86"/>
      <c r="C295" s="87"/>
      <c r="D295" s="87"/>
      <c r="E295" s="87"/>
      <c r="F295" s="245"/>
      <c r="G295" s="88">
        <f t="shared" si="5"/>
        <v>0</v>
      </c>
    </row>
    <row r="296" spans="1:7" s="23" customFormat="1" ht="32.1" customHeight="1">
      <c r="A296" s="37"/>
      <c r="B296" s="86"/>
      <c r="C296" s="87"/>
      <c r="D296" s="87"/>
      <c r="E296" s="87"/>
      <c r="F296" s="245"/>
      <c r="G296" s="88">
        <f t="shared" si="5"/>
        <v>0</v>
      </c>
    </row>
    <row r="297" spans="1:7" s="23" customFormat="1" ht="32.1" customHeight="1">
      <c r="A297" s="37"/>
      <c r="B297" s="86"/>
      <c r="C297" s="87"/>
      <c r="D297" s="87"/>
      <c r="E297" s="87"/>
      <c r="F297" s="245"/>
      <c r="G297" s="88">
        <f t="shared" si="5"/>
        <v>0</v>
      </c>
    </row>
    <row r="298" spans="1:7" s="23" customFormat="1" ht="32.1" customHeight="1">
      <c r="A298" s="37"/>
      <c r="B298" s="86"/>
      <c r="C298" s="87"/>
      <c r="D298" s="87"/>
      <c r="E298" s="87"/>
      <c r="F298" s="245"/>
      <c r="G298" s="88">
        <f t="shared" si="5"/>
        <v>0</v>
      </c>
    </row>
    <row r="299" spans="1:7" s="23" customFormat="1" ht="32.1" customHeight="1">
      <c r="A299" s="37"/>
      <c r="B299" s="86"/>
      <c r="C299" s="87"/>
      <c r="D299" s="87"/>
      <c r="E299" s="87"/>
      <c r="F299" s="245"/>
      <c r="G299" s="88">
        <f t="shared" si="5"/>
        <v>0</v>
      </c>
    </row>
    <row r="300" spans="1:7" s="23" customFormat="1" ht="32.1" customHeight="1">
      <c r="A300" s="37"/>
      <c r="B300" s="86"/>
      <c r="C300" s="87"/>
      <c r="D300" s="87"/>
      <c r="E300" s="87"/>
      <c r="F300" s="245"/>
      <c r="G300" s="88">
        <f t="shared" si="5"/>
        <v>0</v>
      </c>
    </row>
    <row r="301" spans="1:7" s="23" customFormat="1" ht="32.1" customHeight="1">
      <c r="A301" s="37"/>
      <c r="B301" s="86"/>
      <c r="C301" s="87"/>
      <c r="D301" s="87"/>
      <c r="E301" s="87"/>
      <c r="F301" s="245"/>
      <c r="G301" s="88">
        <f t="shared" si="5"/>
        <v>0</v>
      </c>
    </row>
    <row r="302" spans="1:7" s="23" customFormat="1" ht="32.1" customHeight="1">
      <c r="A302" s="37"/>
      <c r="B302" s="86"/>
      <c r="C302" s="87"/>
      <c r="D302" s="87"/>
      <c r="E302" s="87"/>
      <c r="F302" s="245"/>
      <c r="G302" s="88">
        <f t="shared" si="5"/>
        <v>0</v>
      </c>
    </row>
    <row r="303" spans="1:7" s="23" customFormat="1" ht="32.1" customHeight="1">
      <c r="A303" s="37"/>
      <c r="B303" s="86"/>
      <c r="C303" s="87"/>
      <c r="D303" s="87"/>
      <c r="E303" s="87"/>
      <c r="F303" s="245"/>
      <c r="G303" s="88">
        <f t="shared" si="5"/>
        <v>0</v>
      </c>
    </row>
    <row r="304" spans="1:7" s="23" customFormat="1" ht="32.1" customHeight="1">
      <c r="A304" s="37"/>
      <c r="B304" s="86"/>
      <c r="C304" s="87"/>
      <c r="D304" s="87"/>
      <c r="E304" s="87"/>
      <c r="F304" s="245"/>
      <c r="G304" s="88">
        <f t="shared" si="5"/>
        <v>0</v>
      </c>
    </row>
    <row r="305" spans="1:7" s="23" customFormat="1" ht="32.1" customHeight="1">
      <c r="A305" s="37"/>
      <c r="B305" s="86"/>
      <c r="C305" s="87"/>
      <c r="D305" s="87"/>
      <c r="E305" s="87"/>
      <c r="F305" s="245"/>
      <c r="G305" s="88">
        <f t="shared" si="5"/>
        <v>0</v>
      </c>
    </row>
    <row r="306" spans="1:7" s="23" customFormat="1" ht="32.1" customHeight="1">
      <c r="A306" s="37"/>
      <c r="B306" s="86"/>
      <c r="C306" s="87"/>
      <c r="D306" s="87"/>
      <c r="E306" s="87"/>
      <c r="F306" s="245"/>
      <c r="G306" s="88">
        <f t="shared" si="5"/>
        <v>0</v>
      </c>
    </row>
    <row r="307" spans="1:7" s="23" customFormat="1" ht="32.1" customHeight="1">
      <c r="A307" s="37"/>
      <c r="B307" s="86"/>
      <c r="C307" s="87"/>
      <c r="D307" s="87"/>
      <c r="E307" s="87"/>
      <c r="F307" s="245"/>
      <c r="G307" s="88">
        <f t="shared" si="5"/>
        <v>0</v>
      </c>
    </row>
    <row r="308" spans="1:7" s="23" customFormat="1" ht="32.1" customHeight="1">
      <c r="A308" s="37"/>
      <c r="B308" s="86"/>
      <c r="C308" s="87"/>
      <c r="D308" s="87"/>
      <c r="E308" s="87"/>
      <c r="F308" s="245"/>
      <c r="G308" s="88">
        <f t="shared" si="5"/>
        <v>0</v>
      </c>
    </row>
    <row r="309" spans="1:7" s="23" customFormat="1" ht="32.1" customHeight="1">
      <c r="A309" s="37"/>
      <c r="B309" s="86"/>
      <c r="C309" s="87"/>
      <c r="D309" s="87"/>
      <c r="E309" s="87"/>
      <c r="F309" s="245"/>
      <c r="G309" s="88">
        <f t="shared" si="5"/>
        <v>0</v>
      </c>
    </row>
    <row r="310" spans="1:7" s="23" customFormat="1" ht="32.1" customHeight="1">
      <c r="A310" s="37"/>
      <c r="B310" s="86"/>
      <c r="C310" s="87"/>
      <c r="D310" s="87"/>
      <c r="E310" s="87"/>
      <c r="F310" s="245"/>
      <c r="G310" s="88">
        <f t="shared" si="5"/>
        <v>0</v>
      </c>
    </row>
    <row r="311" spans="1:7" s="23" customFormat="1" ht="32.1" customHeight="1">
      <c r="A311" s="37"/>
      <c r="B311" s="86"/>
      <c r="C311" s="87"/>
      <c r="D311" s="87"/>
      <c r="E311" s="87"/>
      <c r="F311" s="245"/>
      <c r="G311" s="88">
        <f t="shared" si="5"/>
        <v>0</v>
      </c>
    </row>
    <row r="312" spans="1:7" s="23" customFormat="1" ht="32.1" customHeight="1">
      <c r="A312" s="37"/>
      <c r="B312" s="86"/>
      <c r="C312" s="87"/>
      <c r="D312" s="87"/>
      <c r="E312" s="87"/>
      <c r="F312" s="245"/>
      <c r="G312" s="88">
        <f t="shared" si="5"/>
        <v>0</v>
      </c>
    </row>
    <row r="313" spans="1:7" s="23" customFormat="1" ht="32.1" customHeight="1">
      <c r="A313" s="37"/>
      <c r="B313" s="86"/>
      <c r="C313" s="87"/>
      <c r="D313" s="87"/>
      <c r="E313" s="87"/>
      <c r="F313" s="245"/>
      <c r="G313" s="88">
        <f t="shared" si="5"/>
        <v>0</v>
      </c>
    </row>
    <row r="314" spans="1:7" s="23" customFormat="1" ht="32.1" customHeight="1">
      <c r="A314" s="37"/>
      <c r="B314" s="86"/>
      <c r="C314" s="87"/>
      <c r="D314" s="87"/>
      <c r="E314" s="87"/>
      <c r="F314" s="245"/>
      <c r="G314" s="88">
        <f t="shared" si="5"/>
        <v>0</v>
      </c>
    </row>
    <row r="315" spans="1:7" s="23" customFormat="1" ht="32.1" customHeight="1">
      <c r="A315" s="37"/>
      <c r="B315" s="86"/>
      <c r="C315" s="87"/>
      <c r="D315" s="87"/>
      <c r="E315" s="87"/>
      <c r="F315" s="245"/>
      <c r="G315" s="88">
        <f t="shared" si="5"/>
        <v>0</v>
      </c>
    </row>
    <row r="316" spans="1:7" s="23" customFormat="1" ht="32.1" customHeight="1">
      <c r="A316" s="37"/>
      <c r="B316" s="86"/>
      <c r="C316" s="87"/>
      <c r="D316" s="87"/>
      <c r="E316" s="87"/>
      <c r="F316" s="245"/>
      <c r="G316" s="88">
        <f t="shared" si="5"/>
        <v>0</v>
      </c>
    </row>
    <row r="317" spans="1:7" s="23" customFormat="1" ht="32.1" customHeight="1">
      <c r="A317" s="37"/>
      <c r="B317" s="86"/>
      <c r="C317" s="87"/>
      <c r="D317" s="87"/>
      <c r="E317" s="87"/>
      <c r="F317" s="245"/>
      <c r="G317" s="88">
        <f t="shared" si="5"/>
        <v>0</v>
      </c>
    </row>
    <row r="318" spans="1:7" s="23" customFormat="1" ht="32.1" customHeight="1">
      <c r="A318" s="37"/>
      <c r="B318" s="86"/>
      <c r="C318" s="87"/>
      <c r="D318" s="87"/>
      <c r="E318" s="87"/>
      <c r="F318" s="245"/>
      <c r="G318" s="88">
        <f t="shared" si="5"/>
        <v>0</v>
      </c>
    </row>
    <row r="319" spans="1:7" s="23" customFormat="1" ht="32.1" customHeight="1">
      <c r="A319" s="37"/>
      <c r="B319" s="86"/>
      <c r="C319" s="87"/>
      <c r="D319" s="87"/>
      <c r="E319" s="87"/>
      <c r="F319" s="245"/>
      <c r="G319" s="88">
        <f t="shared" si="5"/>
        <v>0</v>
      </c>
    </row>
    <row r="320" spans="1:7" s="23" customFormat="1" ht="32.1" customHeight="1">
      <c r="A320" s="37"/>
      <c r="B320" s="86"/>
      <c r="C320" s="87"/>
      <c r="D320" s="87"/>
      <c r="E320" s="87"/>
      <c r="F320" s="245"/>
      <c r="G320" s="88">
        <f t="shared" si="5"/>
        <v>0</v>
      </c>
    </row>
    <row r="321" spans="1:7" s="23" customFormat="1" ht="32.1" customHeight="1">
      <c r="A321" s="37"/>
      <c r="B321" s="86"/>
      <c r="C321" s="87"/>
      <c r="D321" s="87"/>
      <c r="E321" s="87"/>
      <c r="F321" s="245"/>
      <c r="G321" s="88">
        <f t="shared" si="5"/>
        <v>0</v>
      </c>
    </row>
    <row r="322" spans="1:7" s="23" customFormat="1" ht="32.1" customHeight="1">
      <c r="A322" s="37"/>
      <c r="B322" s="86"/>
      <c r="C322" s="87"/>
      <c r="D322" s="87"/>
      <c r="E322" s="87"/>
      <c r="F322" s="245"/>
      <c r="G322" s="88">
        <f t="shared" si="5"/>
        <v>0</v>
      </c>
    </row>
    <row r="323" spans="1:7" s="23" customFormat="1" ht="32.1" customHeight="1">
      <c r="A323" s="37"/>
      <c r="B323" s="86"/>
      <c r="C323" s="87"/>
      <c r="D323" s="87"/>
      <c r="E323" s="87"/>
      <c r="F323" s="245"/>
      <c r="G323" s="88">
        <f t="shared" si="5"/>
        <v>0</v>
      </c>
    </row>
    <row r="324" spans="1:7" s="23" customFormat="1" ht="32.1" customHeight="1">
      <c r="A324" s="37"/>
      <c r="B324" s="86"/>
      <c r="C324" s="87"/>
      <c r="D324" s="87"/>
      <c r="E324" s="87"/>
      <c r="F324" s="245"/>
      <c r="G324" s="88">
        <f t="shared" si="5"/>
        <v>0</v>
      </c>
    </row>
    <row r="325" spans="1:7" s="23" customFormat="1" ht="32.1" customHeight="1">
      <c r="A325" s="37"/>
      <c r="B325" s="86"/>
      <c r="C325" s="87"/>
      <c r="D325" s="87"/>
      <c r="E325" s="87"/>
      <c r="F325" s="245"/>
      <c r="G325" s="88">
        <f t="shared" si="5"/>
        <v>0</v>
      </c>
    </row>
    <row r="326" spans="1:7" s="23" customFormat="1" ht="32.1" customHeight="1">
      <c r="A326" s="37"/>
      <c r="B326" s="86"/>
      <c r="C326" s="87"/>
      <c r="D326" s="87"/>
      <c r="E326" s="87"/>
      <c r="F326" s="245"/>
      <c r="G326" s="88">
        <f t="shared" si="5"/>
        <v>0</v>
      </c>
    </row>
    <row r="327" spans="1:7" s="23" customFormat="1" ht="32.1" customHeight="1">
      <c r="A327" s="37"/>
      <c r="B327" s="86"/>
      <c r="C327" s="87"/>
      <c r="D327" s="87"/>
      <c r="E327" s="87"/>
      <c r="F327" s="245"/>
      <c r="G327" s="88">
        <f t="shared" si="5"/>
        <v>0</v>
      </c>
    </row>
    <row r="328" spans="1:7" s="23" customFormat="1" ht="32.1" customHeight="1">
      <c r="A328" s="37"/>
      <c r="B328" s="86"/>
      <c r="C328" s="87"/>
      <c r="D328" s="87"/>
      <c r="E328" s="87"/>
      <c r="F328" s="245"/>
      <c r="G328" s="88">
        <f t="shared" si="5"/>
        <v>0</v>
      </c>
    </row>
    <row r="329" spans="1:7" s="23" customFormat="1" ht="32.1" customHeight="1">
      <c r="A329" s="37"/>
      <c r="B329" s="86"/>
      <c r="C329" s="87"/>
      <c r="D329" s="87"/>
      <c r="E329" s="87"/>
      <c r="F329" s="245"/>
      <c r="G329" s="88">
        <f t="shared" si="5"/>
        <v>0</v>
      </c>
    </row>
    <row r="330" spans="1:7" s="23" customFormat="1" ht="32.1" customHeight="1">
      <c r="A330" s="37"/>
      <c r="B330" s="86"/>
      <c r="C330" s="87"/>
      <c r="D330" s="87"/>
      <c r="E330" s="87"/>
      <c r="F330" s="245"/>
      <c r="G330" s="88">
        <f t="shared" si="5"/>
        <v>0</v>
      </c>
    </row>
    <row r="331" spans="1:7" s="23" customFormat="1" ht="32.1" customHeight="1">
      <c r="A331" s="37"/>
      <c r="B331" s="86"/>
      <c r="C331" s="87"/>
      <c r="D331" s="87"/>
      <c r="E331" s="87"/>
      <c r="F331" s="245"/>
      <c r="G331" s="88">
        <f t="shared" si="5"/>
        <v>0</v>
      </c>
    </row>
    <row r="332" spans="1:7" s="23" customFormat="1" ht="32.1" customHeight="1">
      <c r="A332" s="37"/>
      <c r="B332" s="86"/>
      <c r="C332" s="87"/>
      <c r="D332" s="87"/>
      <c r="E332" s="87"/>
      <c r="F332" s="245"/>
      <c r="G332" s="88">
        <f t="shared" si="5"/>
        <v>0</v>
      </c>
    </row>
    <row r="333" spans="1:7" s="23" customFormat="1" ht="32.1" customHeight="1">
      <c r="A333" s="37"/>
      <c r="B333" s="86"/>
      <c r="C333" s="87"/>
      <c r="D333" s="87"/>
      <c r="E333" s="87"/>
      <c r="F333" s="245"/>
      <c r="G333" s="88">
        <f t="shared" si="5"/>
        <v>0</v>
      </c>
    </row>
    <row r="334" spans="1:7" s="23" customFormat="1" ht="32.1" customHeight="1">
      <c r="A334" s="37"/>
      <c r="B334" s="86"/>
      <c r="C334" s="87"/>
      <c r="D334" s="87"/>
      <c r="E334" s="87"/>
      <c r="F334" s="245"/>
      <c r="G334" s="88">
        <f t="shared" si="5"/>
        <v>0</v>
      </c>
    </row>
    <row r="335" spans="1:7" s="23" customFormat="1" ht="32.1" customHeight="1">
      <c r="A335" s="37"/>
      <c r="B335" s="86"/>
      <c r="C335" s="87"/>
      <c r="D335" s="87"/>
      <c r="E335" s="87"/>
      <c r="F335" s="245"/>
      <c r="G335" s="88">
        <f t="shared" si="5"/>
        <v>0</v>
      </c>
    </row>
    <row r="336" spans="1:7" s="23" customFormat="1" ht="32.1" customHeight="1">
      <c r="A336" s="37"/>
      <c r="B336" s="86"/>
      <c r="C336" s="87"/>
      <c r="D336" s="87"/>
      <c r="E336" s="87"/>
      <c r="F336" s="245"/>
      <c r="G336" s="88">
        <f t="shared" si="5"/>
        <v>0</v>
      </c>
    </row>
    <row r="337" spans="1:7" s="23" customFormat="1" ht="32.1" customHeight="1">
      <c r="A337" s="37"/>
      <c r="B337" s="86"/>
      <c r="C337" s="87"/>
      <c r="D337" s="87"/>
      <c r="E337" s="87"/>
      <c r="F337" s="245"/>
      <c r="G337" s="88">
        <f t="shared" si="5"/>
        <v>0</v>
      </c>
    </row>
    <row r="338" spans="1:7" s="23" customFormat="1" ht="32.1" customHeight="1">
      <c r="A338" s="37"/>
      <c r="B338" s="86"/>
      <c r="C338" s="87"/>
      <c r="D338" s="87"/>
      <c r="E338" s="87"/>
      <c r="F338" s="245"/>
      <c r="G338" s="88">
        <f t="shared" si="5"/>
        <v>0</v>
      </c>
    </row>
    <row r="339" spans="1:7" s="23" customFormat="1" ht="32.1" customHeight="1">
      <c r="A339" s="37"/>
      <c r="B339" s="86"/>
      <c r="C339" s="87"/>
      <c r="D339" s="87"/>
      <c r="E339" s="87"/>
      <c r="F339" s="245"/>
      <c r="G339" s="88">
        <f t="shared" si="5"/>
        <v>0</v>
      </c>
    </row>
    <row r="340" spans="1:7" s="23" customFormat="1" ht="32.1" customHeight="1">
      <c r="A340" s="37"/>
      <c r="B340" s="86"/>
      <c r="C340" s="87"/>
      <c r="D340" s="87"/>
      <c r="E340" s="87"/>
      <c r="F340" s="245"/>
      <c r="G340" s="88">
        <f t="shared" si="5"/>
        <v>0</v>
      </c>
    </row>
    <row r="341" spans="1:7" s="23" customFormat="1" ht="32.1" customHeight="1">
      <c r="A341" s="37"/>
      <c r="B341" s="86"/>
      <c r="C341" s="87"/>
      <c r="D341" s="87"/>
      <c r="E341" s="87"/>
      <c r="F341" s="245"/>
      <c r="G341" s="88">
        <f t="shared" ref="G341:G404" si="6">C341-D341+(E341+F341)</f>
        <v>0</v>
      </c>
    </row>
    <row r="342" spans="1:7" s="23" customFormat="1" ht="32.1" customHeight="1">
      <c r="A342" s="37"/>
      <c r="B342" s="86"/>
      <c r="C342" s="87"/>
      <c r="D342" s="87"/>
      <c r="E342" s="87"/>
      <c r="F342" s="245"/>
      <c r="G342" s="88">
        <f t="shared" si="6"/>
        <v>0</v>
      </c>
    </row>
    <row r="343" spans="1:7" s="23" customFormat="1" ht="32.1" customHeight="1">
      <c r="A343" s="37"/>
      <c r="B343" s="86"/>
      <c r="C343" s="87"/>
      <c r="D343" s="87"/>
      <c r="E343" s="87"/>
      <c r="F343" s="245"/>
      <c r="G343" s="88">
        <f t="shared" si="6"/>
        <v>0</v>
      </c>
    </row>
    <row r="344" spans="1:7" s="23" customFormat="1" ht="32.1" customHeight="1">
      <c r="A344" s="37"/>
      <c r="B344" s="86"/>
      <c r="C344" s="87"/>
      <c r="D344" s="87"/>
      <c r="E344" s="87"/>
      <c r="F344" s="245"/>
      <c r="G344" s="88">
        <f t="shared" si="6"/>
        <v>0</v>
      </c>
    </row>
    <row r="345" spans="1:7" s="23" customFormat="1" ht="32.1" customHeight="1">
      <c r="A345" s="37"/>
      <c r="B345" s="86"/>
      <c r="C345" s="87"/>
      <c r="D345" s="87"/>
      <c r="E345" s="87"/>
      <c r="F345" s="245"/>
      <c r="G345" s="88">
        <f t="shared" si="6"/>
        <v>0</v>
      </c>
    </row>
    <row r="346" spans="1:7" s="23" customFormat="1" ht="32.1" customHeight="1">
      <c r="A346" s="37"/>
      <c r="B346" s="86"/>
      <c r="C346" s="87"/>
      <c r="D346" s="87"/>
      <c r="E346" s="87"/>
      <c r="F346" s="245"/>
      <c r="G346" s="88">
        <f t="shared" si="6"/>
        <v>0</v>
      </c>
    </row>
    <row r="347" spans="1:7" s="23" customFormat="1" ht="32.1" customHeight="1">
      <c r="A347" s="37"/>
      <c r="B347" s="86"/>
      <c r="C347" s="87"/>
      <c r="D347" s="87"/>
      <c r="E347" s="87"/>
      <c r="F347" s="245"/>
      <c r="G347" s="88">
        <f t="shared" si="6"/>
        <v>0</v>
      </c>
    </row>
    <row r="348" spans="1:7" s="23" customFormat="1" ht="32.1" customHeight="1">
      <c r="A348" s="37"/>
      <c r="B348" s="86"/>
      <c r="C348" s="87"/>
      <c r="D348" s="87"/>
      <c r="E348" s="87"/>
      <c r="F348" s="245"/>
      <c r="G348" s="88">
        <f t="shared" si="6"/>
        <v>0</v>
      </c>
    </row>
    <row r="349" spans="1:7" s="23" customFormat="1" ht="32.1" customHeight="1">
      <c r="A349" s="37"/>
      <c r="B349" s="86"/>
      <c r="C349" s="87"/>
      <c r="D349" s="87"/>
      <c r="E349" s="87"/>
      <c r="F349" s="245"/>
      <c r="G349" s="88">
        <f t="shared" si="6"/>
        <v>0</v>
      </c>
    </row>
    <row r="350" spans="1:7" s="23" customFormat="1" ht="32.1" customHeight="1">
      <c r="A350" s="37"/>
      <c r="B350" s="86"/>
      <c r="C350" s="87"/>
      <c r="D350" s="87"/>
      <c r="E350" s="87"/>
      <c r="F350" s="245"/>
      <c r="G350" s="88">
        <f t="shared" si="6"/>
        <v>0</v>
      </c>
    </row>
    <row r="351" spans="1:7" s="23" customFormat="1" ht="32.1" customHeight="1">
      <c r="A351" s="37"/>
      <c r="B351" s="86"/>
      <c r="C351" s="87"/>
      <c r="D351" s="87"/>
      <c r="E351" s="87"/>
      <c r="F351" s="245"/>
      <c r="G351" s="88">
        <f t="shared" si="6"/>
        <v>0</v>
      </c>
    </row>
    <row r="352" spans="1:7" s="23" customFormat="1" ht="32.1" customHeight="1">
      <c r="A352" s="37"/>
      <c r="B352" s="86"/>
      <c r="C352" s="87"/>
      <c r="D352" s="87"/>
      <c r="E352" s="87"/>
      <c r="F352" s="245"/>
      <c r="G352" s="88">
        <f t="shared" si="6"/>
        <v>0</v>
      </c>
    </row>
    <row r="353" spans="1:7" s="23" customFormat="1" ht="32.1" customHeight="1">
      <c r="A353" s="37"/>
      <c r="B353" s="86"/>
      <c r="C353" s="87"/>
      <c r="D353" s="87"/>
      <c r="E353" s="87"/>
      <c r="F353" s="245"/>
      <c r="G353" s="88">
        <f t="shared" si="6"/>
        <v>0</v>
      </c>
    </row>
    <row r="354" spans="1:7" s="23" customFormat="1" ht="32.1" customHeight="1">
      <c r="A354" s="37"/>
      <c r="B354" s="86"/>
      <c r="C354" s="87"/>
      <c r="D354" s="87"/>
      <c r="E354" s="87"/>
      <c r="F354" s="245"/>
      <c r="G354" s="88">
        <f t="shared" si="6"/>
        <v>0</v>
      </c>
    </row>
    <row r="355" spans="1:7" s="23" customFormat="1" ht="32.1" customHeight="1">
      <c r="A355" s="37"/>
      <c r="B355" s="86"/>
      <c r="C355" s="87"/>
      <c r="D355" s="87"/>
      <c r="E355" s="87"/>
      <c r="F355" s="245"/>
      <c r="G355" s="88">
        <f t="shared" si="6"/>
        <v>0</v>
      </c>
    </row>
    <row r="356" spans="1:7" s="23" customFormat="1" ht="32.1" customHeight="1">
      <c r="A356" s="37"/>
      <c r="B356" s="86"/>
      <c r="C356" s="87"/>
      <c r="D356" s="87"/>
      <c r="E356" s="87"/>
      <c r="F356" s="245"/>
      <c r="G356" s="88">
        <f t="shared" si="6"/>
        <v>0</v>
      </c>
    </row>
    <row r="357" spans="1:7" s="23" customFormat="1" ht="32.1" customHeight="1">
      <c r="A357" s="37"/>
      <c r="B357" s="86"/>
      <c r="C357" s="87"/>
      <c r="D357" s="87"/>
      <c r="E357" s="87"/>
      <c r="F357" s="245"/>
      <c r="G357" s="88">
        <f t="shared" si="6"/>
        <v>0</v>
      </c>
    </row>
    <row r="358" spans="1:7" s="23" customFormat="1" ht="32.1" customHeight="1">
      <c r="A358" s="37"/>
      <c r="B358" s="86"/>
      <c r="C358" s="87"/>
      <c r="D358" s="87"/>
      <c r="E358" s="87"/>
      <c r="F358" s="245"/>
      <c r="G358" s="88">
        <f t="shared" si="6"/>
        <v>0</v>
      </c>
    </row>
    <row r="359" spans="1:7" s="23" customFormat="1" ht="32.1" customHeight="1">
      <c r="A359" s="37"/>
      <c r="B359" s="86"/>
      <c r="C359" s="87"/>
      <c r="D359" s="87"/>
      <c r="E359" s="87"/>
      <c r="F359" s="245"/>
      <c r="G359" s="88">
        <f t="shared" si="6"/>
        <v>0</v>
      </c>
    </row>
    <row r="360" spans="1:7" s="23" customFormat="1" ht="32.1" customHeight="1">
      <c r="A360" s="37"/>
      <c r="B360" s="86"/>
      <c r="C360" s="87"/>
      <c r="D360" s="87"/>
      <c r="E360" s="87"/>
      <c r="F360" s="245"/>
      <c r="G360" s="88">
        <f t="shared" si="6"/>
        <v>0</v>
      </c>
    </row>
    <row r="361" spans="1:7" s="23" customFormat="1" ht="32.1" customHeight="1">
      <c r="A361" s="37"/>
      <c r="B361" s="86"/>
      <c r="C361" s="87"/>
      <c r="D361" s="87"/>
      <c r="E361" s="87"/>
      <c r="F361" s="245"/>
      <c r="G361" s="88">
        <f t="shared" si="6"/>
        <v>0</v>
      </c>
    </row>
    <row r="362" spans="1:7" s="23" customFormat="1" ht="32.1" customHeight="1">
      <c r="A362" s="37"/>
      <c r="B362" s="86"/>
      <c r="C362" s="87"/>
      <c r="D362" s="87"/>
      <c r="E362" s="87"/>
      <c r="F362" s="245"/>
      <c r="G362" s="88">
        <f t="shared" si="6"/>
        <v>0</v>
      </c>
    </row>
    <row r="363" spans="1:7" s="23" customFormat="1" ht="32.1" customHeight="1">
      <c r="A363" s="37"/>
      <c r="B363" s="86"/>
      <c r="C363" s="87"/>
      <c r="D363" s="87"/>
      <c r="E363" s="87"/>
      <c r="F363" s="245"/>
      <c r="G363" s="88">
        <f t="shared" si="6"/>
        <v>0</v>
      </c>
    </row>
    <row r="364" spans="1:7" s="23" customFormat="1" ht="32.1" customHeight="1">
      <c r="A364" s="37"/>
      <c r="B364" s="86"/>
      <c r="C364" s="87"/>
      <c r="D364" s="87"/>
      <c r="E364" s="87"/>
      <c r="F364" s="245"/>
      <c r="G364" s="88">
        <f t="shared" si="6"/>
        <v>0</v>
      </c>
    </row>
    <row r="365" spans="1:7" s="23" customFormat="1" ht="32.1" customHeight="1">
      <c r="A365" s="37"/>
      <c r="B365" s="86"/>
      <c r="C365" s="87"/>
      <c r="D365" s="87"/>
      <c r="E365" s="87"/>
      <c r="F365" s="245"/>
      <c r="G365" s="88">
        <f t="shared" si="6"/>
        <v>0</v>
      </c>
    </row>
    <row r="366" spans="1:7" s="23" customFormat="1" ht="32.1" customHeight="1">
      <c r="A366" s="37"/>
      <c r="B366" s="86"/>
      <c r="C366" s="87"/>
      <c r="D366" s="87"/>
      <c r="E366" s="87"/>
      <c r="F366" s="245"/>
      <c r="G366" s="88">
        <f t="shared" si="6"/>
        <v>0</v>
      </c>
    </row>
    <row r="367" spans="1:7" s="23" customFormat="1" ht="32.1" customHeight="1">
      <c r="A367" s="37"/>
      <c r="B367" s="86"/>
      <c r="C367" s="87"/>
      <c r="D367" s="87"/>
      <c r="E367" s="87"/>
      <c r="F367" s="245"/>
      <c r="G367" s="88">
        <f t="shared" si="6"/>
        <v>0</v>
      </c>
    </row>
    <row r="368" spans="1:7" s="23" customFormat="1" ht="32.1" customHeight="1">
      <c r="A368" s="37"/>
      <c r="B368" s="86"/>
      <c r="C368" s="87"/>
      <c r="D368" s="87"/>
      <c r="E368" s="87"/>
      <c r="F368" s="245"/>
      <c r="G368" s="88">
        <f t="shared" si="6"/>
        <v>0</v>
      </c>
    </row>
    <row r="369" spans="1:7" s="23" customFormat="1" ht="32.1" customHeight="1">
      <c r="A369" s="37"/>
      <c r="B369" s="86"/>
      <c r="C369" s="87"/>
      <c r="D369" s="87"/>
      <c r="E369" s="87"/>
      <c r="F369" s="245"/>
      <c r="G369" s="88">
        <f t="shared" si="6"/>
        <v>0</v>
      </c>
    </row>
    <row r="370" spans="1:7" s="23" customFormat="1" ht="32.1" customHeight="1">
      <c r="A370" s="37"/>
      <c r="B370" s="86"/>
      <c r="C370" s="87"/>
      <c r="D370" s="87"/>
      <c r="E370" s="87"/>
      <c r="F370" s="245"/>
      <c r="G370" s="88">
        <f t="shared" si="6"/>
        <v>0</v>
      </c>
    </row>
    <row r="371" spans="1:7" s="23" customFormat="1" ht="32.1" customHeight="1">
      <c r="A371" s="37"/>
      <c r="B371" s="86"/>
      <c r="C371" s="87"/>
      <c r="D371" s="87"/>
      <c r="E371" s="87"/>
      <c r="F371" s="245"/>
      <c r="G371" s="88">
        <f t="shared" si="6"/>
        <v>0</v>
      </c>
    </row>
    <row r="372" spans="1:7" s="23" customFormat="1" ht="32.1" customHeight="1">
      <c r="A372" s="37"/>
      <c r="B372" s="86"/>
      <c r="C372" s="87"/>
      <c r="D372" s="87"/>
      <c r="E372" s="87"/>
      <c r="F372" s="245"/>
      <c r="G372" s="88">
        <f t="shared" si="6"/>
        <v>0</v>
      </c>
    </row>
    <row r="373" spans="1:7" s="23" customFormat="1" ht="32.1" customHeight="1">
      <c r="A373" s="37"/>
      <c r="B373" s="86"/>
      <c r="C373" s="87"/>
      <c r="D373" s="87"/>
      <c r="E373" s="87"/>
      <c r="F373" s="245"/>
      <c r="G373" s="88">
        <f t="shared" si="6"/>
        <v>0</v>
      </c>
    </row>
    <row r="374" spans="1:7" s="23" customFormat="1" ht="32.1" customHeight="1">
      <c r="A374" s="37"/>
      <c r="B374" s="86"/>
      <c r="C374" s="87"/>
      <c r="D374" s="87"/>
      <c r="E374" s="87"/>
      <c r="F374" s="245"/>
      <c r="G374" s="88">
        <f t="shared" si="6"/>
        <v>0</v>
      </c>
    </row>
    <row r="375" spans="1:7" s="23" customFormat="1" ht="32.1" customHeight="1">
      <c r="A375" s="37"/>
      <c r="B375" s="86"/>
      <c r="C375" s="87"/>
      <c r="D375" s="87"/>
      <c r="E375" s="87"/>
      <c r="F375" s="245"/>
      <c r="G375" s="88">
        <f t="shared" si="6"/>
        <v>0</v>
      </c>
    </row>
    <row r="376" spans="1:7" s="23" customFormat="1" ht="32.1" customHeight="1">
      <c r="A376" s="37"/>
      <c r="B376" s="86"/>
      <c r="C376" s="87"/>
      <c r="D376" s="87"/>
      <c r="E376" s="87"/>
      <c r="F376" s="245"/>
      <c r="G376" s="88">
        <f t="shared" si="6"/>
        <v>0</v>
      </c>
    </row>
    <row r="377" spans="1:7" s="23" customFormat="1" ht="32.1" customHeight="1">
      <c r="A377" s="37"/>
      <c r="B377" s="86"/>
      <c r="C377" s="87"/>
      <c r="D377" s="87"/>
      <c r="E377" s="87"/>
      <c r="F377" s="245"/>
      <c r="G377" s="88">
        <f t="shared" si="6"/>
        <v>0</v>
      </c>
    </row>
    <row r="378" spans="1:7" s="23" customFormat="1" ht="32.1" customHeight="1">
      <c r="A378" s="37"/>
      <c r="B378" s="86"/>
      <c r="C378" s="87"/>
      <c r="D378" s="87"/>
      <c r="E378" s="87"/>
      <c r="F378" s="245"/>
      <c r="G378" s="88">
        <f t="shared" si="6"/>
        <v>0</v>
      </c>
    </row>
    <row r="379" spans="1:7" s="23" customFormat="1" ht="32.1" customHeight="1">
      <c r="A379" s="37"/>
      <c r="B379" s="86"/>
      <c r="C379" s="87"/>
      <c r="D379" s="87"/>
      <c r="E379" s="87"/>
      <c r="F379" s="245"/>
      <c r="G379" s="88">
        <f t="shared" si="6"/>
        <v>0</v>
      </c>
    </row>
    <row r="380" spans="1:7" s="23" customFormat="1" ht="32.1" customHeight="1">
      <c r="A380" s="37"/>
      <c r="B380" s="86"/>
      <c r="C380" s="87"/>
      <c r="D380" s="87"/>
      <c r="E380" s="87"/>
      <c r="F380" s="245"/>
      <c r="G380" s="88">
        <f t="shared" si="6"/>
        <v>0</v>
      </c>
    </row>
    <row r="381" spans="1:7" s="23" customFormat="1" ht="32.1" customHeight="1">
      <c r="A381" s="37"/>
      <c r="B381" s="86"/>
      <c r="C381" s="87"/>
      <c r="D381" s="87"/>
      <c r="E381" s="87"/>
      <c r="F381" s="245"/>
      <c r="G381" s="88">
        <f t="shared" si="6"/>
        <v>0</v>
      </c>
    </row>
    <row r="382" spans="1:7" s="23" customFormat="1" ht="32.1" customHeight="1">
      <c r="A382" s="37"/>
      <c r="B382" s="86"/>
      <c r="C382" s="87"/>
      <c r="D382" s="87"/>
      <c r="E382" s="87"/>
      <c r="F382" s="245"/>
      <c r="G382" s="88">
        <f t="shared" si="6"/>
        <v>0</v>
      </c>
    </row>
    <row r="383" spans="1:7" s="23" customFormat="1" ht="32.1" customHeight="1">
      <c r="A383" s="37"/>
      <c r="B383" s="86"/>
      <c r="C383" s="87"/>
      <c r="D383" s="87"/>
      <c r="E383" s="87"/>
      <c r="F383" s="245"/>
      <c r="G383" s="88">
        <f t="shared" si="6"/>
        <v>0</v>
      </c>
    </row>
    <row r="384" spans="1:7" s="23" customFormat="1" ht="32.1" customHeight="1">
      <c r="A384" s="37"/>
      <c r="B384" s="86"/>
      <c r="C384" s="87"/>
      <c r="D384" s="87"/>
      <c r="E384" s="87"/>
      <c r="F384" s="245"/>
      <c r="G384" s="88">
        <f t="shared" si="6"/>
        <v>0</v>
      </c>
    </row>
    <row r="385" spans="1:7" s="23" customFormat="1" ht="32.1" customHeight="1">
      <c r="A385" s="37"/>
      <c r="B385" s="86"/>
      <c r="C385" s="87"/>
      <c r="D385" s="87"/>
      <c r="E385" s="87"/>
      <c r="F385" s="245"/>
      <c r="G385" s="88">
        <f t="shared" si="6"/>
        <v>0</v>
      </c>
    </row>
    <row r="386" spans="1:7" s="23" customFormat="1" ht="32.1" customHeight="1">
      <c r="A386" s="37"/>
      <c r="B386" s="86"/>
      <c r="C386" s="87"/>
      <c r="D386" s="87"/>
      <c r="E386" s="87"/>
      <c r="F386" s="245"/>
      <c r="G386" s="88">
        <f t="shared" si="6"/>
        <v>0</v>
      </c>
    </row>
    <row r="387" spans="1:7" s="23" customFormat="1" ht="32.1" customHeight="1">
      <c r="A387" s="37"/>
      <c r="B387" s="86"/>
      <c r="C387" s="87"/>
      <c r="D387" s="87"/>
      <c r="E387" s="87"/>
      <c r="F387" s="245"/>
      <c r="G387" s="88">
        <f t="shared" si="6"/>
        <v>0</v>
      </c>
    </row>
    <row r="388" spans="1:7" s="23" customFormat="1" ht="32.1" customHeight="1">
      <c r="A388" s="37"/>
      <c r="B388" s="86"/>
      <c r="C388" s="87"/>
      <c r="D388" s="87"/>
      <c r="E388" s="87"/>
      <c r="F388" s="245"/>
      <c r="G388" s="88">
        <f t="shared" si="6"/>
        <v>0</v>
      </c>
    </row>
    <row r="389" spans="1:7" s="23" customFormat="1" ht="32.1" customHeight="1">
      <c r="A389" s="37"/>
      <c r="B389" s="86"/>
      <c r="C389" s="87"/>
      <c r="D389" s="87"/>
      <c r="E389" s="87"/>
      <c r="F389" s="245"/>
      <c r="G389" s="88">
        <f t="shared" si="6"/>
        <v>0</v>
      </c>
    </row>
    <row r="390" spans="1:7" s="23" customFormat="1" ht="32.1" customHeight="1">
      <c r="A390" s="37"/>
      <c r="B390" s="86"/>
      <c r="C390" s="87"/>
      <c r="D390" s="87"/>
      <c r="E390" s="87"/>
      <c r="F390" s="245"/>
      <c r="G390" s="88">
        <f t="shared" si="6"/>
        <v>0</v>
      </c>
    </row>
    <row r="391" spans="1:7" s="23" customFormat="1" ht="32.1" customHeight="1">
      <c r="A391" s="37"/>
      <c r="B391" s="86"/>
      <c r="C391" s="87"/>
      <c r="D391" s="87"/>
      <c r="E391" s="87"/>
      <c r="F391" s="245"/>
      <c r="G391" s="88">
        <f t="shared" si="6"/>
        <v>0</v>
      </c>
    </row>
    <row r="392" spans="1:7" s="23" customFormat="1" ht="32.1" customHeight="1">
      <c r="A392" s="37"/>
      <c r="B392" s="86"/>
      <c r="C392" s="87"/>
      <c r="D392" s="87"/>
      <c r="E392" s="87"/>
      <c r="F392" s="245"/>
      <c r="G392" s="88">
        <f t="shared" si="6"/>
        <v>0</v>
      </c>
    </row>
    <row r="393" spans="1:7" s="23" customFormat="1" ht="32.1" customHeight="1">
      <c r="A393" s="37"/>
      <c r="B393" s="86"/>
      <c r="C393" s="87"/>
      <c r="D393" s="87"/>
      <c r="E393" s="87"/>
      <c r="F393" s="245"/>
      <c r="G393" s="88">
        <f t="shared" si="6"/>
        <v>0</v>
      </c>
    </row>
    <row r="394" spans="1:7" s="23" customFormat="1" ht="32.1" customHeight="1">
      <c r="A394" s="37"/>
      <c r="B394" s="86"/>
      <c r="C394" s="87"/>
      <c r="D394" s="87"/>
      <c r="E394" s="87"/>
      <c r="F394" s="245"/>
      <c r="G394" s="88">
        <f t="shared" si="6"/>
        <v>0</v>
      </c>
    </row>
    <row r="395" spans="1:7" s="23" customFormat="1" ht="32.1" customHeight="1">
      <c r="A395" s="37"/>
      <c r="B395" s="86"/>
      <c r="C395" s="87"/>
      <c r="D395" s="87"/>
      <c r="E395" s="87"/>
      <c r="F395" s="245"/>
      <c r="G395" s="88">
        <f t="shared" si="6"/>
        <v>0</v>
      </c>
    </row>
    <row r="396" spans="1:7" s="23" customFormat="1" ht="32.1" customHeight="1">
      <c r="A396" s="37"/>
      <c r="B396" s="86"/>
      <c r="C396" s="87"/>
      <c r="D396" s="87"/>
      <c r="E396" s="87"/>
      <c r="F396" s="245"/>
      <c r="G396" s="88">
        <f t="shared" si="6"/>
        <v>0</v>
      </c>
    </row>
    <row r="397" spans="1:7" s="23" customFormat="1" ht="32.1" customHeight="1">
      <c r="A397" s="37"/>
      <c r="B397" s="86"/>
      <c r="C397" s="87"/>
      <c r="D397" s="87"/>
      <c r="E397" s="87"/>
      <c r="F397" s="245"/>
      <c r="G397" s="88">
        <f t="shared" si="6"/>
        <v>0</v>
      </c>
    </row>
    <row r="398" spans="1:7" s="23" customFormat="1" ht="32.1" customHeight="1">
      <c r="A398" s="37"/>
      <c r="B398" s="86"/>
      <c r="C398" s="87"/>
      <c r="D398" s="87"/>
      <c r="E398" s="87"/>
      <c r="F398" s="245"/>
      <c r="G398" s="88">
        <f t="shared" si="6"/>
        <v>0</v>
      </c>
    </row>
    <row r="399" spans="1:7" s="23" customFormat="1" ht="32.1" customHeight="1">
      <c r="A399" s="37"/>
      <c r="B399" s="86"/>
      <c r="C399" s="87"/>
      <c r="D399" s="87"/>
      <c r="E399" s="87"/>
      <c r="F399" s="245"/>
      <c r="G399" s="88">
        <f t="shared" si="6"/>
        <v>0</v>
      </c>
    </row>
    <row r="400" spans="1:7" s="23" customFormat="1" ht="32.1" customHeight="1">
      <c r="A400" s="37"/>
      <c r="B400" s="86"/>
      <c r="C400" s="87"/>
      <c r="D400" s="87"/>
      <c r="E400" s="87"/>
      <c r="F400" s="245"/>
      <c r="G400" s="88">
        <f t="shared" si="6"/>
        <v>0</v>
      </c>
    </row>
    <row r="401" spans="1:7" s="23" customFormat="1" ht="32.1" customHeight="1">
      <c r="A401" s="37"/>
      <c r="B401" s="86"/>
      <c r="C401" s="87"/>
      <c r="D401" s="87"/>
      <c r="E401" s="87"/>
      <c r="F401" s="245"/>
      <c r="G401" s="88">
        <f t="shared" si="6"/>
        <v>0</v>
      </c>
    </row>
    <row r="402" spans="1:7" s="23" customFormat="1" ht="32.1" customHeight="1">
      <c r="A402" s="37"/>
      <c r="B402" s="86"/>
      <c r="C402" s="87"/>
      <c r="D402" s="87"/>
      <c r="E402" s="87"/>
      <c r="F402" s="245"/>
      <c r="G402" s="88">
        <f t="shared" si="6"/>
        <v>0</v>
      </c>
    </row>
    <row r="403" spans="1:7" s="23" customFormat="1" ht="32.1" customHeight="1">
      <c r="A403" s="37"/>
      <c r="B403" s="86"/>
      <c r="C403" s="87"/>
      <c r="D403" s="87"/>
      <c r="E403" s="87"/>
      <c r="F403" s="245"/>
      <c r="G403" s="88">
        <f t="shared" si="6"/>
        <v>0</v>
      </c>
    </row>
    <row r="404" spans="1:7" s="23" customFormat="1" ht="32.1" customHeight="1">
      <c r="A404" s="37"/>
      <c r="B404" s="86"/>
      <c r="C404" s="87"/>
      <c r="D404" s="87"/>
      <c r="E404" s="87"/>
      <c r="F404" s="245"/>
      <c r="G404" s="88">
        <f t="shared" si="6"/>
        <v>0</v>
      </c>
    </row>
    <row r="405" spans="1:7" s="23" customFormat="1" ht="32.1" customHeight="1">
      <c r="A405" s="37"/>
      <c r="B405" s="86"/>
      <c r="C405" s="87"/>
      <c r="D405" s="87"/>
      <c r="E405" s="87"/>
      <c r="F405" s="245"/>
      <c r="G405" s="88">
        <f t="shared" ref="G405:G468" si="7">C405-D405+(E405+F405)</f>
        <v>0</v>
      </c>
    </row>
    <row r="406" spans="1:7" s="23" customFormat="1" ht="32.1" customHeight="1">
      <c r="A406" s="37"/>
      <c r="B406" s="86"/>
      <c r="C406" s="87"/>
      <c r="D406" s="87"/>
      <c r="E406" s="87"/>
      <c r="F406" s="245"/>
      <c r="G406" s="88">
        <f t="shared" si="7"/>
        <v>0</v>
      </c>
    </row>
    <row r="407" spans="1:7" s="23" customFormat="1" ht="32.1" customHeight="1">
      <c r="A407" s="37"/>
      <c r="B407" s="86"/>
      <c r="C407" s="87"/>
      <c r="D407" s="87"/>
      <c r="E407" s="87"/>
      <c r="F407" s="245"/>
      <c r="G407" s="88">
        <f t="shared" si="7"/>
        <v>0</v>
      </c>
    </row>
    <row r="408" spans="1:7" s="23" customFormat="1" ht="32.1" customHeight="1">
      <c r="A408" s="37"/>
      <c r="B408" s="86"/>
      <c r="C408" s="87"/>
      <c r="D408" s="87"/>
      <c r="E408" s="87"/>
      <c r="F408" s="245"/>
      <c r="G408" s="88">
        <f t="shared" si="7"/>
        <v>0</v>
      </c>
    </row>
    <row r="409" spans="1:7" s="23" customFormat="1" ht="32.1" customHeight="1">
      <c r="A409" s="37"/>
      <c r="B409" s="86"/>
      <c r="C409" s="87"/>
      <c r="D409" s="87"/>
      <c r="E409" s="87"/>
      <c r="F409" s="245"/>
      <c r="G409" s="88">
        <f t="shared" si="7"/>
        <v>0</v>
      </c>
    </row>
    <row r="410" spans="1:7" s="23" customFormat="1" ht="32.1" customHeight="1">
      <c r="A410" s="37"/>
      <c r="B410" s="86"/>
      <c r="C410" s="87"/>
      <c r="D410" s="87"/>
      <c r="E410" s="87"/>
      <c r="F410" s="245"/>
      <c r="G410" s="88">
        <f t="shared" si="7"/>
        <v>0</v>
      </c>
    </row>
    <row r="411" spans="1:7" s="23" customFormat="1" ht="32.1" customHeight="1">
      <c r="A411" s="37"/>
      <c r="B411" s="86"/>
      <c r="C411" s="87"/>
      <c r="D411" s="87"/>
      <c r="E411" s="87"/>
      <c r="F411" s="245"/>
      <c r="G411" s="88">
        <f t="shared" si="7"/>
        <v>0</v>
      </c>
    </row>
    <row r="412" spans="1:7" s="23" customFormat="1" ht="32.1" customHeight="1">
      <c r="A412" s="37"/>
      <c r="B412" s="86"/>
      <c r="C412" s="87"/>
      <c r="D412" s="87"/>
      <c r="E412" s="87"/>
      <c r="F412" s="245"/>
      <c r="G412" s="88">
        <f t="shared" si="7"/>
        <v>0</v>
      </c>
    </row>
    <row r="413" spans="1:7" s="23" customFormat="1" ht="32.1" customHeight="1">
      <c r="A413" s="37"/>
      <c r="B413" s="86"/>
      <c r="C413" s="87"/>
      <c r="D413" s="87"/>
      <c r="E413" s="87"/>
      <c r="F413" s="245"/>
      <c r="G413" s="88">
        <f t="shared" si="7"/>
        <v>0</v>
      </c>
    </row>
    <row r="414" spans="1:7" s="23" customFormat="1" ht="32.1" customHeight="1">
      <c r="A414" s="37"/>
      <c r="B414" s="86"/>
      <c r="C414" s="87"/>
      <c r="D414" s="87"/>
      <c r="E414" s="87"/>
      <c r="F414" s="245"/>
      <c r="G414" s="88">
        <f t="shared" si="7"/>
        <v>0</v>
      </c>
    </row>
    <row r="415" spans="1:7" s="23" customFormat="1" ht="32.1" customHeight="1">
      <c r="A415" s="37"/>
      <c r="B415" s="86"/>
      <c r="C415" s="87"/>
      <c r="D415" s="87"/>
      <c r="E415" s="87"/>
      <c r="F415" s="245"/>
      <c r="G415" s="88">
        <f t="shared" si="7"/>
        <v>0</v>
      </c>
    </row>
    <row r="416" spans="1:7" s="23" customFormat="1" ht="32.1" customHeight="1">
      <c r="A416" s="37"/>
      <c r="B416" s="86"/>
      <c r="C416" s="87"/>
      <c r="D416" s="87"/>
      <c r="E416" s="87"/>
      <c r="F416" s="245"/>
      <c r="G416" s="88">
        <f t="shared" si="7"/>
        <v>0</v>
      </c>
    </row>
    <row r="417" spans="1:7" s="23" customFormat="1" ht="32.1" customHeight="1">
      <c r="A417" s="37"/>
      <c r="B417" s="86"/>
      <c r="C417" s="87"/>
      <c r="D417" s="87"/>
      <c r="E417" s="87"/>
      <c r="F417" s="245"/>
      <c r="G417" s="88">
        <f t="shared" si="7"/>
        <v>0</v>
      </c>
    </row>
    <row r="418" spans="1:7" s="23" customFormat="1" ht="32.1" customHeight="1">
      <c r="A418" s="37"/>
      <c r="B418" s="86"/>
      <c r="C418" s="87"/>
      <c r="D418" s="87"/>
      <c r="E418" s="87"/>
      <c r="F418" s="245"/>
      <c r="G418" s="88">
        <f t="shared" si="7"/>
        <v>0</v>
      </c>
    </row>
    <row r="419" spans="1:7" s="23" customFormat="1" ht="32.1" customHeight="1">
      <c r="A419" s="37"/>
      <c r="B419" s="86"/>
      <c r="C419" s="87"/>
      <c r="D419" s="87"/>
      <c r="E419" s="87"/>
      <c r="F419" s="245"/>
      <c r="G419" s="88">
        <f t="shared" si="7"/>
        <v>0</v>
      </c>
    </row>
    <row r="420" spans="1:7" s="23" customFormat="1" ht="32.1" customHeight="1">
      <c r="A420" s="37"/>
      <c r="B420" s="86"/>
      <c r="C420" s="87"/>
      <c r="D420" s="87"/>
      <c r="E420" s="87"/>
      <c r="F420" s="245"/>
      <c r="G420" s="88">
        <f t="shared" si="7"/>
        <v>0</v>
      </c>
    </row>
    <row r="421" spans="1:7" s="23" customFormat="1" ht="32.1" customHeight="1">
      <c r="A421" s="37"/>
      <c r="B421" s="86"/>
      <c r="C421" s="87"/>
      <c r="D421" s="87"/>
      <c r="E421" s="87"/>
      <c r="F421" s="245"/>
      <c r="G421" s="88">
        <f t="shared" si="7"/>
        <v>0</v>
      </c>
    </row>
    <row r="422" spans="1:7" s="23" customFormat="1" ht="32.1" customHeight="1">
      <c r="A422" s="37"/>
      <c r="B422" s="86"/>
      <c r="C422" s="87"/>
      <c r="D422" s="87"/>
      <c r="E422" s="87"/>
      <c r="F422" s="245"/>
      <c r="G422" s="88">
        <f t="shared" si="7"/>
        <v>0</v>
      </c>
    </row>
    <row r="423" spans="1:7" s="23" customFormat="1" ht="32.1" customHeight="1">
      <c r="A423" s="37"/>
      <c r="B423" s="86"/>
      <c r="C423" s="87"/>
      <c r="D423" s="87"/>
      <c r="E423" s="87"/>
      <c r="F423" s="245"/>
      <c r="G423" s="88">
        <f t="shared" si="7"/>
        <v>0</v>
      </c>
    </row>
    <row r="424" spans="1:7" s="23" customFormat="1" ht="32.1" customHeight="1">
      <c r="A424" s="37"/>
      <c r="B424" s="86"/>
      <c r="C424" s="87"/>
      <c r="D424" s="87"/>
      <c r="E424" s="87"/>
      <c r="F424" s="245"/>
      <c r="G424" s="88">
        <f t="shared" si="7"/>
        <v>0</v>
      </c>
    </row>
    <row r="425" spans="1:7" s="23" customFormat="1" ht="32.1" customHeight="1">
      <c r="A425" s="37"/>
      <c r="B425" s="86"/>
      <c r="C425" s="87"/>
      <c r="D425" s="87"/>
      <c r="E425" s="87"/>
      <c r="F425" s="245"/>
      <c r="G425" s="88">
        <f t="shared" si="7"/>
        <v>0</v>
      </c>
    </row>
    <row r="426" spans="1:7" s="23" customFormat="1" ht="32.1" customHeight="1">
      <c r="A426" s="37"/>
      <c r="B426" s="86"/>
      <c r="C426" s="87"/>
      <c r="D426" s="87"/>
      <c r="E426" s="87"/>
      <c r="F426" s="245"/>
      <c r="G426" s="88">
        <f t="shared" si="7"/>
        <v>0</v>
      </c>
    </row>
    <row r="427" spans="1:7" s="23" customFormat="1" ht="32.1" customHeight="1">
      <c r="A427" s="37"/>
      <c r="B427" s="86"/>
      <c r="C427" s="87"/>
      <c r="D427" s="87"/>
      <c r="E427" s="87"/>
      <c r="F427" s="245"/>
      <c r="G427" s="88">
        <f t="shared" si="7"/>
        <v>0</v>
      </c>
    </row>
    <row r="428" spans="1:7" s="23" customFormat="1" ht="32.1" customHeight="1">
      <c r="A428" s="37"/>
      <c r="B428" s="86"/>
      <c r="C428" s="87"/>
      <c r="D428" s="87"/>
      <c r="E428" s="87"/>
      <c r="F428" s="245"/>
      <c r="G428" s="88">
        <f t="shared" si="7"/>
        <v>0</v>
      </c>
    </row>
    <row r="429" spans="1:7" s="23" customFormat="1" ht="32.1" customHeight="1">
      <c r="A429" s="37"/>
      <c r="B429" s="86"/>
      <c r="C429" s="87"/>
      <c r="D429" s="87"/>
      <c r="E429" s="87"/>
      <c r="F429" s="245"/>
      <c r="G429" s="88">
        <f t="shared" si="7"/>
        <v>0</v>
      </c>
    </row>
    <row r="430" spans="1:7" s="23" customFormat="1" ht="32.1" customHeight="1">
      <c r="A430" s="37"/>
      <c r="B430" s="86"/>
      <c r="C430" s="87"/>
      <c r="D430" s="87"/>
      <c r="E430" s="87"/>
      <c r="F430" s="245"/>
      <c r="G430" s="88">
        <f t="shared" si="7"/>
        <v>0</v>
      </c>
    </row>
    <row r="431" spans="1:7" s="23" customFormat="1" ht="32.1" customHeight="1">
      <c r="A431" s="37"/>
      <c r="B431" s="86"/>
      <c r="C431" s="87"/>
      <c r="D431" s="87"/>
      <c r="E431" s="87"/>
      <c r="F431" s="245"/>
      <c r="G431" s="88">
        <f t="shared" si="7"/>
        <v>0</v>
      </c>
    </row>
    <row r="432" spans="1:7" s="23" customFormat="1" ht="32.1" customHeight="1">
      <c r="A432" s="37"/>
      <c r="B432" s="86"/>
      <c r="C432" s="87"/>
      <c r="D432" s="87"/>
      <c r="E432" s="87"/>
      <c r="F432" s="245"/>
      <c r="G432" s="88">
        <f t="shared" si="7"/>
        <v>0</v>
      </c>
    </row>
    <row r="433" spans="1:7" s="23" customFormat="1" ht="32.1" customHeight="1">
      <c r="A433" s="37"/>
      <c r="B433" s="86"/>
      <c r="C433" s="87"/>
      <c r="D433" s="87"/>
      <c r="E433" s="87"/>
      <c r="F433" s="245"/>
      <c r="G433" s="88">
        <f t="shared" si="7"/>
        <v>0</v>
      </c>
    </row>
    <row r="434" spans="1:7" s="23" customFormat="1" ht="32.1" customHeight="1">
      <c r="A434" s="37"/>
      <c r="B434" s="86"/>
      <c r="C434" s="87"/>
      <c r="D434" s="87"/>
      <c r="E434" s="87"/>
      <c r="F434" s="245"/>
      <c r="G434" s="88">
        <f t="shared" si="7"/>
        <v>0</v>
      </c>
    </row>
    <row r="435" spans="1:7" s="23" customFormat="1" ht="32.1" customHeight="1">
      <c r="A435" s="37"/>
      <c r="B435" s="86"/>
      <c r="C435" s="87"/>
      <c r="D435" s="87"/>
      <c r="E435" s="87"/>
      <c r="F435" s="245"/>
      <c r="G435" s="88">
        <f t="shared" si="7"/>
        <v>0</v>
      </c>
    </row>
    <row r="436" spans="1:7" s="23" customFormat="1" ht="32.1" customHeight="1">
      <c r="A436" s="37"/>
      <c r="B436" s="86"/>
      <c r="C436" s="87"/>
      <c r="D436" s="87"/>
      <c r="E436" s="87"/>
      <c r="F436" s="245"/>
      <c r="G436" s="88">
        <f t="shared" si="7"/>
        <v>0</v>
      </c>
    </row>
    <row r="437" spans="1:7" s="23" customFormat="1" ht="32.1" customHeight="1">
      <c r="A437" s="37"/>
      <c r="B437" s="86"/>
      <c r="C437" s="87"/>
      <c r="D437" s="87"/>
      <c r="E437" s="87"/>
      <c r="F437" s="245"/>
      <c r="G437" s="88">
        <f t="shared" si="7"/>
        <v>0</v>
      </c>
    </row>
    <row r="438" spans="1:7" s="23" customFormat="1" ht="32.1" customHeight="1">
      <c r="A438" s="37"/>
      <c r="B438" s="86"/>
      <c r="C438" s="87"/>
      <c r="D438" s="87"/>
      <c r="E438" s="87"/>
      <c r="F438" s="245"/>
      <c r="G438" s="88">
        <f t="shared" si="7"/>
        <v>0</v>
      </c>
    </row>
    <row r="439" spans="1:7" s="23" customFormat="1" ht="32.1" customHeight="1">
      <c r="A439" s="37"/>
      <c r="B439" s="86"/>
      <c r="C439" s="87"/>
      <c r="D439" s="87"/>
      <c r="E439" s="87"/>
      <c r="F439" s="245"/>
      <c r="G439" s="88">
        <f t="shared" si="7"/>
        <v>0</v>
      </c>
    </row>
    <row r="440" spans="1:7" s="23" customFormat="1" ht="32.1" customHeight="1">
      <c r="A440" s="37"/>
      <c r="B440" s="86"/>
      <c r="C440" s="87"/>
      <c r="D440" s="87"/>
      <c r="E440" s="87"/>
      <c r="F440" s="245"/>
      <c r="G440" s="88">
        <f t="shared" si="7"/>
        <v>0</v>
      </c>
    </row>
    <row r="441" spans="1:7" s="23" customFormat="1" ht="32.1" customHeight="1">
      <c r="A441" s="37"/>
      <c r="B441" s="86"/>
      <c r="C441" s="87"/>
      <c r="D441" s="87"/>
      <c r="E441" s="87"/>
      <c r="F441" s="245"/>
      <c r="G441" s="88">
        <f t="shared" si="7"/>
        <v>0</v>
      </c>
    </row>
    <row r="442" spans="1:7" s="23" customFormat="1" ht="32.1" customHeight="1">
      <c r="A442" s="37"/>
      <c r="B442" s="86"/>
      <c r="C442" s="87"/>
      <c r="D442" s="87"/>
      <c r="E442" s="87"/>
      <c r="F442" s="245"/>
      <c r="G442" s="88">
        <f t="shared" si="7"/>
        <v>0</v>
      </c>
    </row>
    <row r="443" spans="1:7" s="23" customFormat="1" ht="32.1" customHeight="1">
      <c r="A443" s="37"/>
      <c r="B443" s="86"/>
      <c r="C443" s="87"/>
      <c r="D443" s="87"/>
      <c r="E443" s="87"/>
      <c r="F443" s="245"/>
      <c r="G443" s="88">
        <f t="shared" si="7"/>
        <v>0</v>
      </c>
    </row>
    <row r="444" spans="1:7" s="23" customFormat="1" ht="32.1" customHeight="1">
      <c r="A444" s="37"/>
      <c r="B444" s="86"/>
      <c r="C444" s="87"/>
      <c r="D444" s="87"/>
      <c r="E444" s="87"/>
      <c r="F444" s="245"/>
      <c r="G444" s="88">
        <f t="shared" si="7"/>
        <v>0</v>
      </c>
    </row>
    <row r="445" spans="1:7" s="23" customFormat="1" ht="32.1" customHeight="1">
      <c r="A445" s="37"/>
      <c r="B445" s="86"/>
      <c r="C445" s="87"/>
      <c r="D445" s="87"/>
      <c r="E445" s="87"/>
      <c r="F445" s="245"/>
      <c r="G445" s="88">
        <f t="shared" si="7"/>
        <v>0</v>
      </c>
    </row>
    <row r="446" spans="1:7" s="23" customFormat="1" ht="32.1" customHeight="1">
      <c r="A446" s="37"/>
      <c r="B446" s="86"/>
      <c r="C446" s="87"/>
      <c r="D446" s="87"/>
      <c r="E446" s="87"/>
      <c r="F446" s="245"/>
      <c r="G446" s="88">
        <f t="shared" si="7"/>
        <v>0</v>
      </c>
    </row>
    <row r="447" spans="1:7" s="23" customFormat="1" ht="32.1" customHeight="1">
      <c r="A447" s="37"/>
      <c r="B447" s="86"/>
      <c r="C447" s="87"/>
      <c r="D447" s="87"/>
      <c r="E447" s="87"/>
      <c r="F447" s="245"/>
      <c r="G447" s="88">
        <f t="shared" si="7"/>
        <v>0</v>
      </c>
    </row>
    <row r="448" spans="1:7" s="23" customFormat="1" ht="32.1" customHeight="1">
      <c r="A448" s="37"/>
      <c r="B448" s="86"/>
      <c r="C448" s="87"/>
      <c r="D448" s="87"/>
      <c r="E448" s="87"/>
      <c r="F448" s="245"/>
      <c r="G448" s="88">
        <f t="shared" si="7"/>
        <v>0</v>
      </c>
    </row>
    <row r="449" spans="1:7" s="23" customFormat="1" ht="32.1" customHeight="1">
      <c r="A449" s="37"/>
      <c r="B449" s="86"/>
      <c r="C449" s="87"/>
      <c r="D449" s="87"/>
      <c r="E449" s="87"/>
      <c r="F449" s="245"/>
      <c r="G449" s="88">
        <f t="shared" si="7"/>
        <v>0</v>
      </c>
    </row>
    <row r="450" spans="1:7" s="23" customFormat="1" ht="32.1" customHeight="1">
      <c r="A450" s="37"/>
      <c r="B450" s="86"/>
      <c r="C450" s="87"/>
      <c r="D450" s="87"/>
      <c r="E450" s="87"/>
      <c r="F450" s="245"/>
      <c r="G450" s="88">
        <f t="shared" si="7"/>
        <v>0</v>
      </c>
    </row>
    <row r="451" spans="1:7" s="23" customFormat="1" ht="32.1" customHeight="1">
      <c r="A451" s="37"/>
      <c r="B451" s="86"/>
      <c r="C451" s="87"/>
      <c r="D451" s="87"/>
      <c r="E451" s="87"/>
      <c r="F451" s="245"/>
      <c r="G451" s="88">
        <f t="shared" si="7"/>
        <v>0</v>
      </c>
    </row>
    <row r="452" spans="1:7" s="23" customFormat="1" ht="32.1" customHeight="1">
      <c r="A452" s="37"/>
      <c r="B452" s="86"/>
      <c r="C452" s="87"/>
      <c r="D452" s="87"/>
      <c r="E452" s="87"/>
      <c r="F452" s="245"/>
      <c r="G452" s="88">
        <f t="shared" si="7"/>
        <v>0</v>
      </c>
    </row>
    <row r="453" spans="1:7" s="23" customFormat="1" ht="32.1" customHeight="1">
      <c r="A453" s="37"/>
      <c r="B453" s="86"/>
      <c r="C453" s="87"/>
      <c r="D453" s="87"/>
      <c r="E453" s="87"/>
      <c r="F453" s="245"/>
      <c r="G453" s="88">
        <f t="shared" si="7"/>
        <v>0</v>
      </c>
    </row>
    <row r="454" spans="1:7" s="23" customFormat="1" ht="32.1" customHeight="1">
      <c r="A454" s="37"/>
      <c r="B454" s="86"/>
      <c r="C454" s="87"/>
      <c r="D454" s="87"/>
      <c r="E454" s="87"/>
      <c r="F454" s="245"/>
      <c r="G454" s="88">
        <f t="shared" si="7"/>
        <v>0</v>
      </c>
    </row>
    <row r="455" spans="1:7" s="23" customFormat="1" ht="32.1" customHeight="1">
      <c r="A455" s="37"/>
      <c r="B455" s="86"/>
      <c r="C455" s="87"/>
      <c r="D455" s="87"/>
      <c r="E455" s="87"/>
      <c r="F455" s="245"/>
      <c r="G455" s="88">
        <f t="shared" si="7"/>
        <v>0</v>
      </c>
    </row>
    <row r="456" spans="1:7" s="23" customFormat="1" ht="32.1" customHeight="1">
      <c r="A456" s="37"/>
      <c r="B456" s="86"/>
      <c r="C456" s="87"/>
      <c r="D456" s="87"/>
      <c r="E456" s="87"/>
      <c r="F456" s="245"/>
      <c r="G456" s="88">
        <f t="shared" si="7"/>
        <v>0</v>
      </c>
    </row>
    <row r="457" spans="1:7" s="23" customFormat="1" ht="32.1" customHeight="1">
      <c r="A457" s="37"/>
      <c r="B457" s="86"/>
      <c r="C457" s="87"/>
      <c r="D457" s="87"/>
      <c r="E457" s="87"/>
      <c r="F457" s="245"/>
      <c r="G457" s="88">
        <f t="shared" si="7"/>
        <v>0</v>
      </c>
    </row>
    <row r="458" spans="1:7" s="23" customFormat="1" ht="32.1" customHeight="1">
      <c r="A458" s="37"/>
      <c r="B458" s="86"/>
      <c r="C458" s="87"/>
      <c r="D458" s="87"/>
      <c r="E458" s="87"/>
      <c r="F458" s="245"/>
      <c r="G458" s="88">
        <f t="shared" si="7"/>
        <v>0</v>
      </c>
    </row>
    <row r="459" spans="1:7" s="23" customFormat="1" ht="32.1" customHeight="1">
      <c r="A459" s="37"/>
      <c r="B459" s="86"/>
      <c r="C459" s="87"/>
      <c r="D459" s="87"/>
      <c r="E459" s="87"/>
      <c r="F459" s="245"/>
      <c r="G459" s="88">
        <f t="shared" si="7"/>
        <v>0</v>
      </c>
    </row>
    <row r="460" spans="1:7" s="23" customFormat="1" ht="32.1" customHeight="1">
      <c r="A460" s="37"/>
      <c r="B460" s="86"/>
      <c r="C460" s="87"/>
      <c r="D460" s="87"/>
      <c r="E460" s="87"/>
      <c r="F460" s="245"/>
      <c r="G460" s="88">
        <f t="shared" si="7"/>
        <v>0</v>
      </c>
    </row>
    <row r="461" spans="1:7" s="23" customFormat="1" ht="32.1" customHeight="1">
      <c r="A461" s="37"/>
      <c r="B461" s="86"/>
      <c r="C461" s="87"/>
      <c r="D461" s="87"/>
      <c r="E461" s="87"/>
      <c r="F461" s="245"/>
      <c r="G461" s="88">
        <f t="shared" si="7"/>
        <v>0</v>
      </c>
    </row>
    <row r="462" spans="1:7" s="23" customFormat="1" ht="32.1" customHeight="1">
      <c r="A462" s="37"/>
      <c r="B462" s="86"/>
      <c r="C462" s="87"/>
      <c r="D462" s="87"/>
      <c r="E462" s="87"/>
      <c r="F462" s="245"/>
      <c r="G462" s="88">
        <f t="shared" si="7"/>
        <v>0</v>
      </c>
    </row>
    <row r="463" spans="1:7" s="23" customFormat="1" ht="32.1" customHeight="1">
      <c r="A463" s="37"/>
      <c r="B463" s="86"/>
      <c r="C463" s="87"/>
      <c r="D463" s="87"/>
      <c r="E463" s="87"/>
      <c r="F463" s="245"/>
      <c r="G463" s="88">
        <f t="shared" si="7"/>
        <v>0</v>
      </c>
    </row>
    <row r="464" spans="1:7" s="23" customFormat="1" ht="32.1" customHeight="1">
      <c r="A464" s="37"/>
      <c r="B464" s="86"/>
      <c r="C464" s="87"/>
      <c r="D464" s="87"/>
      <c r="E464" s="87"/>
      <c r="F464" s="245"/>
      <c r="G464" s="88">
        <f t="shared" si="7"/>
        <v>0</v>
      </c>
    </row>
    <row r="465" spans="1:7" s="23" customFormat="1" ht="32.1" customHeight="1">
      <c r="A465" s="37"/>
      <c r="B465" s="86"/>
      <c r="C465" s="87"/>
      <c r="D465" s="87"/>
      <c r="E465" s="87"/>
      <c r="F465" s="245"/>
      <c r="G465" s="88">
        <f t="shared" si="7"/>
        <v>0</v>
      </c>
    </row>
    <row r="466" spans="1:7" s="23" customFormat="1" ht="32.1" customHeight="1">
      <c r="A466" s="37"/>
      <c r="B466" s="86"/>
      <c r="C466" s="87"/>
      <c r="D466" s="87"/>
      <c r="E466" s="87"/>
      <c r="F466" s="245"/>
      <c r="G466" s="88">
        <f t="shared" si="7"/>
        <v>0</v>
      </c>
    </row>
    <row r="467" spans="1:7" s="23" customFormat="1" ht="32.1" customHeight="1">
      <c r="A467" s="37"/>
      <c r="B467" s="86"/>
      <c r="C467" s="87"/>
      <c r="D467" s="87"/>
      <c r="E467" s="87"/>
      <c r="F467" s="245"/>
      <c r="G467" s="88">
        <f t="shared" si="7"/>
        <v>0</v>
      </c>
    </row>
    <row r="468" spans="1:7" s="23" customFormat="1" ht="32.1" customHeight="1">
      <c r="A468" s="37"/>
      <c r="B468" s="86"/>
      <c r="C468" s="87"/>
      <c r="D468" s="87"/>
      <c r="E468" s="87"/>
      <c r="F468" s="245"/>
      <c r="G468" s="88">
        <f t="shared" si="7"/>
        <v>0</v>
      </c>
    </row>
    <row r="469" spans="1:7" s="23" customFormat="1" ht="32.1" customHeight="1">
      <c r="A469" s="37"/>
      <c r="B469" s="86"/>
      <c r="C469" s="87"/>
      <c r="D469" s="87"/>
      <c r="E469" s="87"/>
      <c r="F469" s="245"/>
      <c r="G469" s="88">
        <f t="shared" ref="G469:G532" si="8">C469-D469+(E469+F469)</f>
        <v>0</v>
      </c>
    </row>
    <row r="470" spans="1:7" s="23" customFormat="1" ht="32.1" customHeight="1">
      <c r="A470" s="37"/>
      <c r="B470" s="86"/>
      <c r="C470" s="87"/>
      <c r="D470" s="87"/>
      <c r="E470" s="87"/>
      <c r="F470" s="245"/>
      <c r="G470" s="88">
        <f t="shared" si="8"/>
        <v>0</v>
      </c>
    </row>
    <row r="471" spans="1:7" s="23" customFormat="1" ht="32.1" customHeight="1">
      <c r="A471" s="37"/>
      <c r="B471" s="86"/>
      <c r="C471" s="87"/>
      <c r="D471" s="87"/>
      <c r="E471" s="87"/>
      <c r="F471" s="245"/>
      <c r="G471" s="88">
        <f t="shared" si="8"/>
        <v>0</v>
      </c>
    </row>
    <row r="472" spans="1:7" s="23" customFormat="1" ht="32.1" customHeight="1">
      <c r="A472" s="37"/>
      <c r="B472" s="86"/>
      <c r="C472" s="87"/>
      <c r="D472" s="87"/>
      <c r="E472" s="87"/>
      <c r="F472" s="245"/>
      <c r="G472" s="88">
        <f t="shared" si="8"/>
        <v>0</v>
      </c>
    </row>
    <row r="473" spans="1:7" s="23" customFormat="1" ht="32.1" customHeight="1">
      <c r="A473" s="37"/>
      <c r="B473" s="86"/>
      <c r="C473" s="87"/>
      <c r="D473" s="87"/>
      <c r="E473" s="87"/>
      <c r="F473" s="245"/>
      <c r="G473" s="88">
        <f t="shared" si="8"/>
        <v>0</v>
      </c>
    </row>
    <row r="474" spans="1:7" s="23" customFormat="1" ht="32.1" customHeight="1">
      <c r="A474" s="37"/>
      <c r="B474" s="86"/>
      <c r="C474" s="87"/>
      <c r="D474" s="87"/>
      <c r="E474" s="87"/>
      <c r="F474" s="245"/>
      <c r="G474" s="88">
        <f t="shared" si="8"/>
        <v>0</v>
      </c>
    </row>
    <row r="475" spans="1:7" s="23" customFormat="1" ht="32.1" customHeight="1">
      <c r="A475" s="37"/>
      <c r="B475" s="86"/>
      <c r="C475" s="87"/>
      <c r="D475" s="87"/>
      <c r="E475" s="87"/>
      <c r="F475" s="245"/>
      <c r="G475" s="88">
        <f t="shared" si="8"/>
        <v>0</v>
      </c>
    </row>
    <row r="476" spans="1:7" s="23" customFormat="1" ht="32.1" customHeight="1">
      <c r="A476" s="37"/>
      <c r="B476" s="86"/>
      <c r="C476" s="87"/>
      <c r="D476" s="87"/>
      <c r="E476" s="87"/>
      <c r="F476" s="245"/>
      <c r="G476" s="88">
        <f t="shared" si="8"/>
        <v>0</v>
      </c>
    </row>
    <row r="477" spans="1:7" s="23" customFormat="1" ht="32.1" customHeight="1">
      <c r="A477" s="37"/>
      <c r="B477" s="86"/>
      <c r="C477" s="87"/>
      <c r="D477" s="87"/>
      <c r="E477" s="87"/>
      <c r="F477" s="245"/>
      <c r="G477" s="88">
        <f t="shared" si="8"/>
        <v>0</v>
      </c>
    </row>
    <row r="478" spans="1:7" s="23" customFormat="1" ht="32.1" customHeight="1">
      <c r="A478" s="37"/>
      <c r="B478" s="86"/>
      <c r="C478" s="87"/>
      <c r="D478" s="87"/>
      <c r="E478" s="87"/>
      <c r="F478" s="245"/>
      <c r="G478" s="88">
        <f t="shared" si="8"/>
        <v>0</v>
      </c>
    </row>
    <row r="479" spans="1:7" s="23" customFormat="1" ht="32.1" customHeight="1">
      <c r="A479" s="37"/>
      <c r="B479" s="86"/>
      <c r="C479" s="87"/>
      <c r="D479" s="87"/>
      <c r="E479" s="87"/>
      <c r="F479" s="245"/>
      <c r="G479" s="88">
        <f t="shared" si="8"/>
        <v>0</v>
      </c>
    </row>
    <row r="480" spans="1:7" s="23" customFormat="1" ht="32.1" customHeight="1">
      <c r="A480" s="37"/>
      <c r="B480" s="86"/>
      <c r="C480" s="87"/>
      <c r="D480" s="87"/>
      <c r="E480" s="87"/>
      <c r="F480" s="245"/>
      <c r="G480" s="88">
        <f t="shared" si="8"/>
        <v>0</v>
      </c>
    </row>
    <row r="481" spans="1:7" s="23" customFormat="1" ht="32.1" customHeight="1">
      <c r="A481" s="37"/>
      <c r="B481" s="86"/>
      <c r="C481" s="87"/>
      <c r="D481" s="87"/>
      <c r="E481" s="87"/>
      <c r="F481" s="245"/>
      <c r="G481" s="88">
        <f t="shared" si="8"/>
        <v>0</v>
      </c>
    </row>
    <row r="482" spans="1:7" s="23" customFormat="1" ht="32.1" customHeight="1">
      <c r="A482" s="37"/>
      <c r="B482" s="86"/>
      <c r="C482" s="87"/>
      <c r="D482" s="87"/>
      <c r="E482" s="87"/>
      <c r="F482" s="245"/>
      <c r="G482" s="88">
        <f t="shared" si="8"/>
        <v>0</v>
      </c>
    </row>
    <row r="483" spans="1:7" s="23" customFormat="1" ht="32.1" customHeight="1">
      <c r="A483" s="37"/>
      <c r="B483" s="86"/>
      <c r="C483" s="87"/>
      <c r="D483" s="87"/>
      <c r="E483" s="87"/>
      <c r="F483" s="245"/>
      <c r="G483" s="88">
        <f t="shared" si="8"/>
        <v>0</v>
      </c>
    </row>
    <row r="484" spans="1:7" s="23" customFormat="1" ht="32.1" customHeight="1">
      <c r="A484" s="37"/>
      <c r="B484" s="86"/>
      <c r="C484" s="87"/>
      <c r="D484" s="87"/>
      <c r="E484" s="87"/>
      <c r="F484" s="245"/>
      <c r="G484" s="88">
        <f t="shared" si="8"/>
        <v>0</v>
      </c>
    </row>
    <row r="485" spans="1:7" s="23" customFormat="1" ht="32.1" customHeight="1">
      <c r="A485" s="37"/>
      <c r="B485" s="86"/>
      <c r="C485" s="87"/>
      <c r="D485" s="87"/>
      <c r="E485" s="87"/>
      <c r="F485" s="245"/>
      <c r="G485" s="88">
        <f t="shared" si="8"/>
        <v>0</v>
      </c>
    </row>
    <row r="486" spans="1:7" s="23" customFormat="1" ht="32.1" customHeight="1">
      <c r="A486" s="37"/>
      <c r="B486" s="86"/>
      <c r="C486" s="87"/>
      <c r="D486" s="87"/>
      <c r="E486" s="87"/>
      <c r="F486" s="245"/>
      <c r="G486" s="88">
        <f t="shared" si="8"/>
        <v>0</v>
      </c>
    </row>
    <row r="487" spans="1:7" s="23" customFormat="1" ht="32.1" customHeight="1">
      <c r="A487" s="37"/>
      <c r="B487" s="86"/>
      <c r="C487" s="87"/>
      <c r="D487" s="87"/>
      <c r="E487" s="87"/>
      <c r="F487" s="245"/>
      <c r="G487" s="88">
        <f t="shared" si="8"/>
        <v>0</v>
      </c>
    </row>
    <row r="488" spans="1:7" s="23" customFormat="1" ht="32.1" customHeight="1">
      <c r="A488" s="37"/>
      <c r="B488" s="86"/>
      <c r="C488" s="87"/>
      <c r="D488" s="87"/>
      <c r="E488" s="87"/>
      <c r="F488" s="245"/>
      <c r="G488" s="88">
        <f t="shared" si="8"/>
        <v>0</v>
      </c>
    </row>
    <row r="489" spans="1:7" s="23" customFormat="1" ht="32.1" customHeight="1">
      <c r="A489" s="37"/>
      <c r="B489" s="86"/>
      <c r="C489" s="87"/>
      <c r="D489" s="87"/>
      <c r="E489" s="87"/>
      <c r="F489" s="245"/>
      <c r="G489" s="88">
        <f t="shared" si="8"/>
        <v>0</v>
      </c>
    </row>
    <row r="490" spans="1:7" s="23" customFormat="1" ht="32.1" customHeight="1">
      <c r="A490" s="37"/>
      <c r="B490" s="86"/>
      <c r="C490" s="87"/>
      <c r="D490" s="87"/>
      <c r="E490" s="87"/>
      <c r="F490" s="245"/>
      <c r="G490" s="88">
        <f t="shared" si="8"/>
        <v>0</v>
      </c>
    </row>
    <row r="491" spans="1:7" s="23" customFormat="1" ht="32.1" customHeight="1">
      <c r="A491" s="37"/>
      <c r="B491" s="86"/>
      <c r="C491" s="87"/>
      <c r="D491" s="87"/>
      <c r="E491" s="87"/>
      <c r="F491" s="245"/>
      <c r="G491" s="88">
        <f t="shared" si="8"/>
        <v>0</v>
      </c>
    </row>
    <row r="492" spans="1:7" s="23" customFormat="1" ht="32.1" customHeight="1">
      <c r="A492" s="37"/>
      <c r="B492" s="86"/>
      <c r="C492" s="87"/>
      <c r="D492" s="87"/>
      <c r="E492" s="87"/>
      <c r="F492" s="245"/>
      <c r="G492" s="88">
        <f t="shared" si="8"/>
        <v>0</v>
      </c>
    </row>
    <row r="493" spans="1:7" s="23" customFormat="1" ht="32.1" customHeight="1">
      <c r="A493" s="37"/>
      <c r="B493" s="86"/>
      <c r="C493" s="87"/>
      <c r="D493" s="87"/>
      <c r="E493" s="87"/>
      <c r="F493" s="245"/>
      <c r="G493" s="88">
        <f t="shared" si="8"/>
        <v>0</v>
      </c>
    </row>
    <row r="494" spans="1:7" s="23" customFormat="1" ht="32.1" customHeight="1">
      <c r="A494" s="37"/>
      <c r="B494" s="86"/>
      <c r="C494" s="87"/>
      <c r="D494" s="87"/>
      <c r="E494" s="87"/>
      <c r="F494" s="245"/>
      <c r="G494" s="88">
        <f t="shared" si="8"/>
        <v>0</v>
      </c>
    </row>
    <row r="495" spans="1:7" s="23" customFormat="1" ht="32.1" customHeight="1">
      <c r="A495" s="37"/>
      <c r="B495" s="86"/>
      <c r="C495" s="87"/>
      <c r="D495" s="87"/>
      <c r="E495" s="87"/>
      <c r="F495" s="245"/>
      <c r="G495" s="88">
        <f t="shared" si="8"/>
        <v>0</v>
      </c>
    </row>
    <row r="496" spans="1:7" s="23" customFormat="1" ht="32.1" customHeight="1">
      <c r="A496" s="37"/>
      <c r="B496" s="86"/>
      <c r="C496" s="87"/>
      <c r="D496" s="87"/>
      <c r="E496" s="87"/>
      <c r="F496" s="245"/>
      <c r="G496" s="88">
        <f t="shared" si="8"/>
        <v>0</v>
      </c>
    </row>
    <row r="497" spans="1:7" s="23" customFormat="1" ht="32.1" customHeight="1">
      <c r="A497" s="37"/>
      <c r="B497" s="86"/>
      <c r="C497" s="87"/>
      <c r="D497" s="87"/>
      <c r="E497" s="87"/>
      <c r="F497" s="245"/>
      <c r="G497" s="88">
        <f t="shared" si="8"/>
        <v>0</v>
      </c>
    </row>
    <row r="498" spans="1:7" s="23" customFormat="1" ht="32.1" customHeight="1">
      <c r="A498" s="37"/>
      <c r="B498" s="86"/>
      <c r="C498" s="87"/>
      <c r="D498" s="87"/>
      <c r="E498" s="87"/>
      <c r="F498" s="245"/>
      <c r="G498" s="88">
        <f t="shared" si="8"/>
        <v>0</v>
      </c>
    </row>
    <row r="499" spans="1:7" s="23" customFormat="1" ht="32.1" customHeight="1">
      <c r="A499" s="37"/>
      <c r="B499" s="86"/>
      <c r="C499" s="87"/>
      <c r="D499" s="87"/>
      <c r="E499" s="87"/>
      <c r="F499" s="245"/>
      <c r="G499" s="88">
        <f t="shared" si="8"/>
        <v>0</v>
      </c>
    </row>
    <row r="500" spans="1:7" s="23" customFormat="1" ht="32.1" customHeight="1">
      <c r="A500" s="37"/>
      <c r="B500" s="86"/>
      <c r="C500" s="87"/>
      <c r="D500" s="87"/>
      <c r="E500" s="87"/>
      <c r="F500" s="245"/>
      <c r="G500" s="88">
        <f t="shared" si="8"/>
        <v>0</v>
      </c>
    </row>
    <row r="501" spans="1:7" s="23" customFormat="1" ht="32.1" customHeight="1">
      <c r="A501" s="37"/>
      <c r="B501" s="86"/>
      <c r="C501" s="87"/>
      <c r="D501" s="87"/>
      <c r="E501" s="87"/>
      <c r="F501" s="245"/>
      <c r="G501" s="88">
        <f t="shared" si="8"/>
        <v>0</v>
      </c>
    </row>
    <row r="502" spans="1:7" s="23" customFormat="1" ht="32.1" customHeight="1">
      <c r="A502" s="37"/>
      <c r="B502" s="86"/>
      <c r="C502" s="87"/>
      <c r="D502" s="87"/>
      <c r="E502" s="87"/>
      <c r="F502" s="245"/>
      <c r="G502" s="88">
        <f t="shared" si="8"/>
        <v>0</v>
      </c>
    </row>
    <row r="503" spans="1:7" s="23" customFormat="1" ht="32.1" customHeight="1">
      <c r="A503" s="37"/>
      <c r="B503" s="86"/>
      <c r="C503" s="87"/>
      <c r="D503" s="87"/>
      <c r="E503" s="87"/>
      <c r="F503" s="245"/>
      <c r="G503" s="88">
        <f t="shared" si="8"/>
        <v>0</v>
      </c>
    </row>
    <row r="504" spans="1:7" s="23" customFormat="1" ht="32.1" customHeight="1">
      <c r="A504" s="37"/>
      <c r="B504" s="86"/>
      <c r="C504" s="87"/>
      <c r="D504" s="87"/>
      <c r="E504" s="87"/>
      <c r="F504" s="245"/>
      <c r="G504" s="88">
        <f t="shared" si="8"/>
        <v>0</v>
      </c>
    </row>
    <row r="505" spans="1:7" s="23" customFormat="1" ht="32.1" customHeight="1">
      <c r="A505" s="37"/>
      <c r="B505" s="86"/>
      <c r="C505" s="87"/>
      <c r="D505" s="87"/>
      <c r="E505" s="87"/>
      <c r="F505" s="245"/>
      <c r="G505" s="88">
        <f t="shared" si="8"/>
        <v>0</v>
      </c>
    </row>
    <row r="506" spans="1:7" s="23" customFormat="1" ht="32.1" customHeight="1">
      <c r="A506" s="37"/>
      <c r="B506" s="86"/>
      <c r="C506" s="87"/>
      <c r="D506" s="87"/>
      <c r="E506" s="87"/>
      <c r="F506" s="245"/>
      <c r="G506" s="88">
        <f t="shared" si="8"/>
        <v>0</v>
      </c>
    </row>
    <row r="507" spans="1:7" s="23" customFormat="1" ht="32.1" customHeight="1">
      <c r="A507" s="37"/>
      <c r="B507" s="86"/>
      <c r="C507" s="87"/>
      <c r="D507" s="87"/>
      <c r="E507" s="87"/>
      <c r="F507" s="245"/>
      <c r="G507" s="88">
        <f t="shared" si="8"/>
        <v>0</v>
      </c>
    </row>
    <row r="508" spans="1:7" s="23" customFormat="1" ht="32.1" customHeight="1">
      <c r="A508" s="37"/>
      <c r="B508" s="86"/>
      <c r="C508" s="87"/>
      <c r="D508" s="87"/>
      <c r="E508" s="87"/>
      <c r="F508" s="245"/>
      <c r="G508" s="88">
        <f t="shared" si="8"/>
        <v>0</v>
      </c>
    </row>
    <row r="509" spans="1:7" s="23" customFormat="1" ht="32.1" customHeight="1">
      <c r="A509" s="37"/>
      <c r="B509" s="86"/>
      <c r="C509" s="87"/>
      <c r="D509" s="87"/>
      <c r="E509" s="87"/>
      <c r="F509" s="245"/>
      <c r="G509" s="88">
        <f t="shared" si="8"/>
        <v>0</v>
      </c>
    </row>
    <row r="510" spans="1:7" s="23" customFormat="1" ht="32.1" customHeight="1">
      <c r="A510" s="37"/>
      <c r="B510" s="86"/>
      <c r="C510" s="87"/>
      <c r="D510" s="87"/>
      <c r="E510" s="87"/>
      <c r="F510" s="245"/>
      <c r="G510" s="88">
        <f t="shared" si="8"/>
        <v>0</v>
      </c>
    </row>
    <row r="511" spans="1:7" s="23" customFormat="1" ht="32.1" customHeight="1">
      <c r="A511" s="37"/>
      <c r="B511" s="86"/>
      <c r="C511" s="87"/>
      <c r="D511" s="87"/>
      <c r="E511" s="87"/>
      <c r="F511" s="245"/>
      <c r="G511" s="88">
        <f t="shared" si="8"/>
        <v>0</v>
      </c>
    </row>
    <row r="512" spans="1:7" s="23" customFormat="1" ht="32.1" customHeight="1">
      <c r="A512" s="37"/>
      <c r="B512" s="86"/>
      <c r="C512" s="87"/>
      <c r="D512" s="87"/>
      <c r="E512" s="87"/>
      <c r="F512" s="245"/>
      <c r="G512" s="88">
        <f t="shared" si="8"/>
        <v>0</v>
      </c>
    </row>
    <row r="513" spans="1:7" s="23" customFormat="1" ht="32.1" customHeight="1">
      <c r="A513" s="37"/>
      <c r="B513" s="86"/>
      <c r="C513" s="87"/>
      <c r="D513" s="87"/>
      <c r="E513" s="87"/>
      <c r="F513" s="245"/>
      <c r="G513" s="88">
        <f t="shared" si="8"/>
        <v>0</v>
      </c>
    </row>
    <row r="514" spans="1:7" s="23" customFormat="1" ht="32.1" customHeight="1">
      <c r="A514" s="37"/>
      <c r="B514" s="86"/>
      <c r="C514" s="87"/>
      <c r="D514" s="87"/>
      <c r="E514" s="87"/>
      <c r="F514" s="245"/>
      <c r="G514" s="88">
        <f t="shared" si="8"/>
        <v>0</v>
      </c>
    </row>
    <row r="515" spans="1:7" s="23" customFormat="1" ht="32.1" customHeight="1">
      <c r="A515" s="37"/>
      <c r="B515" s="86"/>
      <c r="C515" s="87"/>
      <c r="D515" s="87"/>
      <c r="E515" s="87"/>
      <c r="F515" s="245"/>
      <c r="G515" s="88">
        <f t="shared" si="8"/>
        <v>0</v>
      </c>
    </row>
    <row r="516" spans="1:7" s="23" customFormat="1" ht="32.1" customHeight="1">
      <c r="A516" s="37"/>
      <c r="B516" s="86"/>
      <c r="C516" s="87"/>
      <c r="D516" s="87"/>
      <c r="E516" s="87"/>
      <c r="F516" s="245"/>
      <c r="G516" s="88">
        <f t="shared" si="8"/>
        <v>0</v>
      </c>
    </row>
    <row r="517" spans="1:7" s="23" customFormat="1" ht="32.1" customHeight="1">
      <c r="A517" s="37"/>
      <c r="B517" s="86"/>
      <c r="C517" s="87"/>
      <c r="D517" s="87"/>
      <c r="E517" s="87"/>
      <c r="F517" s="245"/>
      <c r="G517" s="88">
        <f t="shared" si="8"/>
        <v>0</v>
      </c>
    </row>
    <row r="518" spans="1:7" s="23" customFormat="1" ht="32.1" customHeight="1">
      <c r="A518" s="37"/>
      <c r="B518" s="86"/>
      <c r="C518" s="87"/>
      <c r="D518" s="87"/>
      <c r="E518" s="87"/>
      <c r="F518" s="245"/>
      <c r="G518" s="88">
        <f t="shared" si="8"/>
        <v>0</v>
      </c>
    </row>
    <row r="519" spans="1:7" s="23" customFormat="1" ht="32.1" customHeight="1">
      <c r="A519" s="37"/>
      <c r="B519" s="86"/>
      <c r="C519" s="87"/>
      <c r="D519" s="87"/>
      <c r="E519" s="87"/>
      <c r="F519" s="245"/>
      <c r="G519" s="88">
        <f t="shared" si="8"/>
        <v>0</v>
      </c>
    </row>
    <row r="520" spans="1:7" s="23" customFormat="1" ht="32.1" customHeight="1">
      <c r="A520" s="37"/>
      <c r="B520" s="86"/>
      <c r="C520" s="87"/>
      <c r="D520" s="87"/>
      <c r="E520" s="87"/>
      <c r="F520" s="245"/>
      <c r="G520" s="88">
        <f t="shared" si="8"/>
        <v>0</v>
      </c>
    </row>
    <row r="521" spans="1:7" s="23" customFormat="1" ht="32.1" customHeight="1">
      <c r="A521" s="37"/>
      <c r="B521" s="86"/>
      <c r="C521" s="87"/>
      <c r="D521" s="87"/>
      <c r="E521" s="87"/>
      <c r="F521" s="245"/>
      <c r="G521" s="88">
        <f t="shared" si="8"/>
        <v>0</v>
      </c>
    </row>
    <row r="522" spans="1:7" s="23" customFormat="1" ht="32.1" customHeight="1">
      <c r="A522" s="37"/>
      <c r="B522" s="86"/>
      <c r="C522" s="87"/>
      <c r="D522" s="87"/>
      <c r="E522" s="87"/>
      <c r="F522" s="245"/>
      <c r="G522" s="88">
        <f t="shared" si="8"/>
        <v>0</v>
      </c>
    </row>
    <row r="523" spans="1:7" s="23" customFormat="1" ht="32.1" customHeight="1">
      <c r="A523" s="37"/>
      <c r="B523" s="86"/>
      <c r="C523" s="87"/>
      <c r="D523" s="87"/>
      <c r="E523" s="87"/>
      <c r="F523" s="245"/>
      <c r="G523" s="88">
        <f t="shared" si="8"/>
        <v>0</v>
      </c>
    </row>
    <row r="524" spans="1:7" s="23" customFormat="1" ht="32.1" customHeight="1">
      <c r="A524" s="37"/>
      <c r="B524" s="86"/>
      <c r="C524" s="87"/>
      <c r="D524" s="87"/>
      <c r="E524" s="87"/>
      <c r="F524" s="245"/>
      <c r="G524" s="88">
        <f t="shared" si="8"/>
        <v>0</v>
      </c>
    </row>
    <row r="525" spans="1:7" s="23" customFormat="1" ht="32.1" customHeight="1">
      <c r="A525" s="37"/>
      <c r="B525" s="86"/>
      <c r="C525" s="87"/>
      <c r="D525" s="87"/>
      <c r="E525" s="87"/>
      <c r="F525" s="245"/>
      <c r="G525" s="88">
        <f t="shared" si="8"/>
        <v>0</v>
      </c>
    </row>
    <row r="526" spans="1:7" s="23" customFormat="1" ht="32.1" customHeight="1">
      <c r="A526" s="37"/>
      <c r="B526" s="86"/>
      <c r="C526" s="87"/>
      <c r="D526" s="87"/>
      <c r="E526" s="87"/>
      <c r="F526" s="245"/>
      <c r="G526" s="88">
        <f t="shared" si="8"/>
        <v>0</v>
      </c>
    </row>
    <row r="527" spans="1:7" s="23" customFormat="1" ht="32.1" customHeight="1">
      <c r="A527" s="37"/>
      <c r="B527" s="86"/>
      <c r="C527" s="87"/>
      <c r="D527" s="87"/>
      <c r="E527" s="87"/>
      <c r="F527" s="245"/>
      <c r="G527" s="88">
        <f t="shared" si="8"/>
        <v>0</v>
      </c>
    </row>
    <row r="528" spans="1:7" s="23" customFormat="1" ht="32.1" customHeight="1">
      <c r="A528" s="37"/>
      <c r="B528" s="86"/>
      <c r="C528" s="87"/>
      <c r="D528" s="87"/>
      <c r="E528" s="87"/>
      <c r="F528" s="245"/>
      <c r="G528" s="88">
        <f t="shared" si="8"/>
        <v>0</v>
      </c>
    </row>
    <row r="529" spans="1:7" s="23" customFormat="1" ht="32.1" customHeight="1">
      <c r="A529" s="37"/>
      <c r="B529" s="86"/>
      <c r="C529" s="87"/>
      <c r="D529" s="87"/>
      <c r="E529" s="87"/>
      <c r="F529" s="245"/>
      <c r="G529" s="88">
        <f t="shared" si="8"/>
        <v>0</v>
      </c>
    </row>
    <row r="530" spans="1:7" s="23" customFormat="1" ht="32.1" customHeight="1">
      <c r="A530" s="37"/>
      <c r="B530" s="86"/>
      <c r="C530" s="87"/>
      <c r="D530" s="87"/>
      <c r="E530" s="87"/>
      <c r="F530" s="245"/>
      <c r="G530" s="88">
        <f t="shared" si="8"/>
        <v>0</v>
      </c>
    </row>
    <row r="531" spans="1:7" s="23" customFormat="1" ht="32.1" customHeight="1">
      <c r="A531" s="37"/>
      <c r="B531" s="86"/>
      <c r="C531" s="87"/>
      <c r="D531" s="87"/>
      <c r="E531" s="87"/>
      <c r="F531" s="245"/>
      <c r="G531" s="88">
        <f t="shared" si="8"/>
        <v>0</v>
      </c>
    </row>
    <row r="532" spans="1:7" s="23" customFormat="1" ht="32.1" customHeight="1">
      <c r="A532" s="37"/>
      <c r="B532" s="86"/>
      <c r="C532" s="87"/>
      <c r="D532" s="87"/>
      <c r="E532" s="87"/>
      <c r="F532" s="245"/>
      <c r="G532" s="88">
        <f t="shared" si="8"/>
        <v>0</v>
      </c>
    </row>
    <row r="533" spans="1:7" s="23" customFormat="1" ht="32.1" customHeight="1">
      <c r="A533" s="37"/>
      <c r="B533" s="86"/>
      <c r="C533" s="87"/>
      <c r="D533" s="87"/>
      <c r="E533" s="87"/>
      <c r="F533" s="245"/>
      <c r="G533" s="88">
        <f t="shared" ref="G533:G596" si="9">C533-D533+(E533+F533)</f>
        <v>0</v>
      </c>
    </row>
    <row r="534" spans="1:7" s="23" customFormat="1" ht="32.1" customHeight="1">
      <c r="A534" s="37"/>
      <c r="B534" s="86"/>
      <c r="C534" s="87"/>
      <c r="D534" s="87"/>
      <c r="E534" s="87"/>
      <c r="F534" s="245"/>
      <c r="G534" s="88">
        <f t="shared" si="9"/>
        <v>0</v>
      </c>
    </row>
    <row r="535" spans="1:7" s="23" customFormat="1" ht="32.1" customHeight="1">
      <c r="A535" s="37"/>
      <c r="B535" s="86"/>
      <c r="C535" s="87"/>
      <c r="D535" s="87"/>
      <c r="E535" s="87"/>
      <c r="F535" s="245"/>
      <c r="G535" s="88">
        <f t="shared" si="9"/>
        <v>0</v>
      </c>
    </row>
    <row r="536" spans="1:7" s="23" customFormat="1" ht="32.1" customHeight="1">
      <c r="A536" s="37"/>
      <c r="B536" s="86"/>
      <c r="C536" s="87"/>
      <c r="D536" s="87"/>
      <c r="E536" s="87"/>
      <c r="F536" s="245"/>
      <c r="G536" s="88">
        <f t="shared" si="9"/>
        <v>0</v>
      </c>
    </row>
    <row r="537" spans="1:7" s="23" customFormat="1" ht="32.1" customHeight="1">
      <c r="A537" s="37"/>
      <c r="B537" s="86"/>
      <c r="C537" s="87"/>
      <c r="D537" s="87"/>
      <c r="E537" s="87"/>
      <c r="F537" s="245"/>
      <c r="G537" s="88">
        <f t="shared" si="9"/>
        <v>0</v>
      </c>
    </row>
    <row r="538" spans="1:7" s="23" customFormat="1" ht="32.1" customHeight="1">
      <c r="A538" s="37"/>
      <c r="B538" s="86"/>
      <c r="C538" s="87"/>
      <c r="D538" s="87"/>
      <c r="E538" s="87"/>
      <c r="F538" s="245"/>
      <c r="G538" s="88">
        <f t="shared" si="9"/>
        <v>0</v>
      </c>
    </row>
    <row r="539" spans="1:7" s="23" customFormat="1" ht="32.1" customHeight="1">
      <c r="A539" s="37"/>
      <c r="B539" s="86"/>
      <c r="C539" s="87"/>
      <c r="D539" s="87"/>
      <c r="E539" s="87"/>
      <c r="F539" s="245"/>
      <c r="G539" s="88">
        <f t="shared" si="9"/>
        <v>0</v>
      </c>
    </row>
    <row r="540" spans="1:7" s="23" customFormat="1" ht="32.1" customHeight="1">
      <c r="A540" s="37"/>
      <c r="B540" s="86"/>
      <c r="C540" s="87"/>
      <c r="D540" s="87"/>
      <c r="E540" s="87"/>
      <c r="F540" s="245"/>
      <c r="G540" s="88">
        <f t="shared" si="9"/>
        <v>0</v>
      </c>
    </row>
    <row r="541" spans="1:7" s="23" customFormat="1" ht="32.1" customHeight="1">
      <c r="A541" s="37"/>
      <c r="B541" s="86"/>
      <c r="C541" s="87"/>
      <c r="D541" s="87"/>
      <c r="E541" s="87"/>
      <c r="F541" s="245"/>
      <c r="G541" s="88">
        <f t="shared" si="9"/>
        <v>0</v>
      </c>
    </row>
    <row r="542" spans="1:7" s="23" customFormat="1" ht="32.1" customHeight="1">
      <c r="A542" s="37"/>
      <c r="B542" s="86"/>
      <c r="C542" s="87"/>
      <c r="D542" s="87"/>
      <c r="E542" s="87"/>
      <c r="F542" s="245"/>
      <c r="G542" s="88">
        <f t="shared" si="9"/>
        <v>0</v>
      </c>
    </row>
    <row r="543" spans="1:7" s="23" customFormat="1" ht="32.1" customHeight="1">
      <c r="A543" s="37"/>
      <c r="B543" s="86"/>
      <c r="C543" s="87"/>
      <c r="D543" s="87"/>
      <c r="E543" s="87"/>
      <c r="F543" s="245"/>
      <c r="G543" s="88">
        <f t="shared" si="9"/>
        <v>0</v>
      </c>
    </row>
    <row r="544" spans="1:7" s="23" customFormat="1" ht="32.1" customHeight="1">
      <c r="A544" s="37"/>
      <c r="B544" s="86"/>
      <c r="C544" s="87"/>
      <c r="D544" s="87"/>
      <c r="E544" s="87"/>
      <c r="F544" s="245"/>
      <c r="G544" s="88">
        <f t="shared" si="9"/>
        <v>0</v>
      </c>
    </row>
    <row r="545" spans="1:7" s="23" customFormat="1" ht="32.1" customHeight="1">
      <c r="A545" s="37"/>
      <c r="B545" s="86"/>
      <c r="C545" s="87"/>
      <c r="D545" s="87"/>
      <c r="E545" s="87"/>
      <c r="F545" s="245"/>
      <c r="G545" s="88">
        <f t="shared" si="9"/>
        <v>0</v>
      </c>
    </row>
    <row r="546" spans="1:7" s="23" customFormat="1" ht="32.1" customHeight="1">
      <c r="A546" s="37"/>
      <c r="B546" s="86"/>
      <c r="C546" s="87"/>
      <c r="D546" s="87"/>
      <c r="E546" s="87"/>
      <c r="F546" s="245"/>
      <c r="G546" s="88">
        <f t="shared" si="9"/>
        <v>0</v>
      </c>
    </row>
    <row r="547" spans="1:7" s="23" customFormat="1" ht="32.1" customHeight="1">
      <c r="A547" s="37"/>
      <c r="B547" s="86"/>
      <c r="C547" s="87"/>
      <c r="D547" s="87"/>
      <c r="E547" s="87"/>
      <c r="F547" s="245"/>
      <c r="G547" s="88">
        <f t="shared" si="9"/>
        <v>0</v>
      </c>
    </row>
    <row r="548" spans="1:7" s="23" customFormat="1" ht="32.1" customHeight="1">
      <c r="A548" s="37"/>
      <c r="B548" s="86"/>
      <c r="C548" s="87"/>
      <c r="D548" s="87"/>
      <c r="E548" s="87"/>
      <c r="F548" s="245"/>
      <c r="G548" s="88">
        <f t="shared" si="9"/>
        <v>0</v>
      </c>
    </row>
    <row r="549" spans="1:7" s="23" customFormat="1" ht="32.1" customHeight="1">
      <c r="A549" s="37"/>
      <c r="B549" s="86"/>
      <c r="C549" s="87"/>
      <c r="D549" s="87"/>
      <c r="E549" s="87"/>
      <c r="F549" s="245"/>
      <c r="G549" s="88">
        <f t="shared" si="9"/>
        <v>0</v>
      </c>
    </row>
    <row r="550" spans="1:7" s="23" customFormat="1" ht="32.1" customHeight="1">
      <c r="A550" s="37"/>
      <c r="B550" s="86"/>
      <c r="C550" s="87"/>
      <c r="D550" s="87"/>
      <c r="E550" s="87"/>
      <c r="F550" s="245"/>
      <c r="G550" s="88">
        <f t="shared" si="9"/>
        <v>0</v>
      </c>
    </row>
    <row r="551" spans="1:7" s="23" customFormat="1" ht="32.1" customHeight="1">
      <c r="A551" s="37"/>
      <c r="B551" s="86"/>
      <c r="C551" s="87"/>
      <c r="D551" s="87"/>
      <c r="E551" s="87"/>
      <c r="F551" s="245"/>
      <c r="G551" s="88">
        <f t="shared" si="9"/>
        <v>0</v>
      </c>
    </row>
    <row r="552" spans="1:7" s="23" customFormat="1" ht="32.1" customHeight="1">
      <c r="A552" s="37"/>
      <c r="B552" s="86"/>
      <c r="C552" s="87"/>
      <c r="D552" s="87"/>
      <c r="E552" s="87"/>
      <c r="F552" s="245"/>
      <c r="G552" s="88">
        <f t="shared" si="9"/>
        <v>0</v>
      </c>
    </row>
    <row r="553" spans="1:7" s="23" customFormat="1" ht="32.1" customHeight="1">
      <c r="A553" s="37"/>
      <c r="B553" s="86"/>
      <c r="C553" s="87"/>
      <c r="D553" s="87"/>
      <c r="E553" s="87"/>
      <c r="F553" s="245"/>
      <c r="G553" s="88">
        <f t="shared" si="9"/>
        <v>0</v>
      </c>
    </row>
    <row r="554" spans="1:7" s="23" customFormat="1" ht="32.1" customHeight="1">
      <c r="A554" s="37"/>
      <c r="B554" s="86"/>
      <c r="C554" s="87"/>
      <c r="D554" s="87"/>
      <c r="E554" s="87"/>
      <c r="F554" s="245"/>
      <c r="G554" s="88">
        <f t="shared" si="9"/>
        <v>0</v>
      </c>
    </row>
    <row r="555" spans="1:7" s="23" customFormat="1" ht="32.1" customHeight="1">
      <c r="A555" s="37"/>
      <c r="B555" s="86"/>
      <c r="C555" s="87"/>
      <c r="D555" s="87"/>
      <c r="E555" s="87"/>
      <c r="F555" s="245"/>
      <c r="G555" s="88">
        <f t="shared" si="9"/>
        <v>0</v>
      </c>
    </row>
    <row r="556" spans="1:7" s="23" customFormat="1" ht="32.1" customHeight="1">
      <c r="A556" s="37"/>
      <c r="B556" s="86"/>
      <c r="C556" s="87"/>
      <c r="D556" s="87"/>
      <c r="E556" s="87"/>
      <c r="F556" s="245"/>
      <c r="G556" s="88">
        <f t="shared" si="9"/>
        <v>0</v>
      </c>
    </row>
    <row r="557" spans="1:7" s="23" customFormat="1" ht="32.1" customHeight="1">
      <c r="A557" s="37"/>
      <c r="B557" s="86"/>
      <c r="C557" s="87"/>
      <c r="D557" s="87"/>
      <c r="E557" s="87"/>
      <c r="F557" s="245"/>
      <c r="G557" s="88">
        <f t="shared" si="9"/>
        <v>0</v>
      </c>
    </row>
    <row r="558" spans="1:7" s="23" customFormat="1" ht="32.1" customHeight="1">
      <c r="A558" s="37"/>
      <c r="B558" s="86"/>
      <c r="C558" s="87"/>
      <c r="D558" s="87"/>
      <c r="E558" s="87"/>
      <c r="F558" s="245"/>
      <c r="G558" s="88">
        <f t="shared" si="9"/>
        <v>0</v>
      </c>
    </row>
    <row r="559" spans="1:7" s="23" customFormat="1" ht="32.1" customHeight="1">
      <c r="A559" s="37"/>
      <c r="B559" s="86"/>
      <c r="C559" s="87"/>
      <c r="D559" s="87"/>
      <c r="E559" s="87"/>
      <c r="F559" s="245"/>
      <c r="G559" s="88">
        <f t="shared" si="9"/>
        <v>0</v>
      </c>
    </row>
    <row r="560" spans="1:7" s="23" customFormat="1" ht="32.1" customHeight="1">
      <c r="A560" s="37"/>
      <c r="B560" s="86"/>
      <c r="C560" s="87"/>
      <c r="D560" s="87"/>
      <c r="E560" s="87"/>
      <c r="F560" s="245"/>
      <c r="G560" s="88">
        <f t="shared" si="9"/>
        <v>0</v>
      </c>
    </row>
    <row r="561" spans="1:7" s="23" customFormat="1" ht="32.1" customHeight="1">
      <c r="A561" s="37"/>
      <c r="B561" s="86"/>
      <c r="C561" s="87"/>
      <c r="D561" s="87"/>
      <c r="E561" s="87"/>
      <c r="F561" s="245"/>
      <c r="G561" s="88">
        <f t="shared" si="9"/>
        <v>0</v>
      </c>
    </row>
    <row r="562" spans="1:7" s="23" customFormat="1" ht="32.1" customHeight="1">
      <c r="A562" s="37"/>
      <c r="B562" s="86"/>
      <c r="C562" s="87"/>
      <c r="D562" s="87"/>
      <c r="E562" s="87"/>
      <c r="F562" s="245"/>
      <c r="G562" s="88">
        <f t="shared" si="9"/>
        <v>0</v>
      </c>
    </row>
    <row r="563" spans="1:7" s="23" customFormat="1" ht="32.1" customHeight="1">
      <c r="A563" s="37"/>
      <c r="B563" s="86"/>
      <c r="C563" s="87"/>
      <c r="D563" s="87"/>
      <c r="E563" s="87"/>
      <c r="F563" s="245"/>
      <c r="G563" s="88">
        <f t="shared" si="9"/>
        <v>0</v>
      </c>
    </row>
    <row r="564" spans="1:7" s="23" customFormat="1" ht="32.1" customHeight="1">
      <c r="A564" s="37"/>
      <c r="B564" s="86"/>
      <c r="C564" s="87"/>
      <c r="D564" s="87"/>
      <c r="E564" s="87"/>
      <c r="F564" s="245"/>
      <c r="G564" s="88">
        <f t="shared" si="9"/>
        <v>0</v>
      </c>
    </row>
    <row r="565" spans="1:7" s="23" customFormat="1" ht="32.1" customHeight="1">
      <c r="A565" s="37"/>
      <c r="B565" s="86"/>
      <c r="C565" s="87"/>
      <c r="D565" s="87"/>
      <c r="E565" s="87"/>
      <c r="F565" s="245"/>
      <c r="G565" s="88">
        <f t="shared" si="9"/>
        <v>0</v>
      </c>
    </row>
    <row r="566" spans="1:7" s="23" customFormat="1" ht="32.1" customHeight="1">
      <c r="A566" s="37"/>
      <c r="B566" s="86"/>
      <c r="C566" s="87"/>
      <c r="D566" s="87"/>
      <c r="E566" s="87"/>
      <c r="F566" s="245"/>
      <c r="G566" s="88">
        <f t="shared" si="9"/>
        <v>0</v>
      </c>
    </row>
    <row r="567" spans="1:7" s="23" customFormat="1" ht="32.1" customHeight="1">
      <c r="A567" s="37"/>
      <c r="B567" s="86"/>
      <c r="C567" s="87"/>
      <c r="D567" s="87"/>
      <c r="E567" s="87"/>
      <c r="F567" s="245"/>
      <c r="G567" s="88">
        <f t="shared" si="9"/>
        <v>0</v>
      </c>
    </row>
    <row r="568" spans="1:7" s="23" customFormat="1" ht="32.1" customHeight="1">
      <c r="A568" s="37"/>
      <c r="B568" s="86"/>
      <c r="C568" s="87"/>
      <c r="D568" s="87"/>
      <c r="E568" s="87"/>
      <c r="F568" s="245"/>
      <c r="G568" s="88">
        <f t="shared" si="9"/>
        <v>0</v>
      </c>
    </row>
    <row r="569" spans="1:7" s="23" customFormat="1" ht="32.1" customHeight="1">
      <c r="A569" s="37"/>
      <c r="B569" s="86"/>
      <c r="C569" s="87"/>
      <c r="D569" s="87"/>
      <c r="E569" s="87"/>
      <c r="F569" s="245"/>
      <c r="G569" s="88">
        <f t="shared" si="9"/>
        <v>0</v>
      </c>
    </row>
    <row r="570" spans="1:7" s="23" customFormat="1" ht="32.1" customHeight="1">
      <c r="A570" s="37"/>
      <c r="B570" s="86"/>
      <c r="C570" s="87"/>
      <c r="D570" s="87"/>
      <c r="E570" s="87"/>
      <c r="F570" s="245"/>
      <c r="G570" s="88">
        <f t="shared" si="9"/>
        <v>0</v>
      </c>
    </row>
    <row r="571" spans="1:7" s="23" customFormat="1" ht="32.1" customHeight="1">
      <c r="A571" s="37"/>
      <c r="B571" s="86"/>
      <c r="C571" s="87"/>
      <c r="D571" s="87"/>
      <c r="E571" s="87"/>
      <c r="F571" s="245"/>
      <c r="G571" s="88">
        <f t="shared" si="9"/>
        <v>0</v>
      </c>
    </row>
    <row r="572" spans="1:7" s="23" customFormat="1" ht="32.1" customHeight="1">
      <c r="A572" s="37"/>
      <c r="B572" s="86"/>
      <c r="C572" s="87"/>
      <c r="D572" s="87"/>
      <c r="E572" s="87"/>
      <c r="F572" s="245"/>
      <c r="G572" s="88">
        <f t="shared" si="9"/>
        <v>0</v>
      </c>
    </row>
    <row r="573" spans="1:7" s="23" customFormat="1" ht="32.1" customHeight="1">
      <c r="A573" s="37"/>
      <c r="B573" s="86"/>
      <c r="C573" s="87"/>
      <c r="D573" s="87"/>
      <c r="E573" s="87"/>
      <c r="F573" s="245"/>
      <c r="G573" s="88">
        <f t="shared" si="9"/>
        <v>0</v>
      </c>
    </row>
    <row r="574" spans="1:7" s="23" customFormat="1" ht="32.1" customHeight="1">
      <c r="A574" s="37"/>
      <c r="B574" s="86"/>
      <c r="C574" s="87"/>
      <c r="D574" s="87"/>
      <c r="E574" s="87"/>
      <c r="F574" s="245"/>
      <c r="G574" s="88">
        <f t="shared" si="9"/>
        <v>0</v>
      </c>
    </row>
    <row r="575" spans="1:7" s="23" customFormat="1" ht="32.1" customHeight="1">
      <c r="A575" s="37"/>
      <c r="B575" s="86"/>
      <c r="C575" s="87"/>
      <c r="D575" s="87"/>
      <c r="E575" s="87"/>
      <c r="F575" s="245"/>
      <c r="G575" s="88">
        <f t="shared" si="9"/>
        <v>0</v>
      </c>
    </row>
    <row r="576" spans="1:7" s="23" customFormat="1" ht="32.1" customHeight="1">
      <c r="A576" s="37"/>
      <c r="B576" s="86"/>
      <c r="C576" s="87"/>
      <c r="D576" s="87"/>
      <c r="E576" s="87"/>
      <c r="F576" s="245"/>
      <c r="G576" s="88">
        <f t="shared" si="9"/>
        <v>0</v>
      </c>
    </row>
    <row r="577" spans="1:7" s="23" customFormat="1" ht="32.1" customHeight="1">
      <c r="A577" s="37"/>
      <c r="B577" s="86"/>
      <c r="C577" s="87"/>
      <c r="D577" s="87"/>
      <c r="E577" s="87"/>
      <c r="F577" s="245"/>
      <c r="G577" s="88">
        <f t="shared" si="9"/>
        <v>0</v>
      </c>
    </row>
    <row r="578" spans="1:7" s="23" customFormat="1" ht="32.1" customHeight="1">
      <c r="A578" s="37"/>
      <c r="B578" s="86"/>
      <c r="C578" s="87"/>
      <c r="D578" s="87"/>
      <c r="E578" s="87"/>
      <c r="F578" s="245"/>
      <c r="G578" s="88">
        <f t="shared" si="9"/>
        <v>0</v>
      </c>
    </row>
    <row r="579" spans="1:7" s="23" customFormat="1" ht="32.1" customHeight="1">
      <c r="A579" s="37"/>
      <c r="B579" s="86"/>
      <c r="C579" s="87"/>
      <c r="D579" s="87"/>
      <c r="E579" s="87"/>
      <c r="F579" s="245"/>
      <c r="G579" s="88">
        <f t="shared" si="9"/>
        <v>0</v>
      </c>
    </row>
    <row r="580" spans="1:7" s="23" customFormat="1" ht="32.1" customHeight="1">
      <c r="A580" s="37"/>
      <c r="B580" s="86"/>
      <c r="C580" s="87"/>
      <c r="D580" s="87"/>
      <c r="E580" s="87"/>
      <c r="F580" s="245"/>
      <c r="G580" s="88">
        <f t="shared" si="9"/>
        <v>0</v>
      </c>
    </row>
    <row r="581" spans="1:7" s="23" customFormat="1" ht="32.1" customHeight="1">
      <c r="A581" s="37"/>
      <c r="B581" s="86"/>
      <c r="C581" s="87"/>
      <c r="D581" s="87"/>
      <c r="E581" s="87"/>
      <c r="F581" s="245"/>
      <c r="G581" s="88">
        <f t="shared" si="9"/>
        <v>0</v>
      </c>
    </row>
    <row r="582" spans="1:7" s="23" customFormat="1" ht="32.1" customHeight="1">
      <c r="A582" s="37"/>
      <c r="B582" s="86"/>
      <c r="C582" s="87"/>
      <c r="D582" s="87"/>
      <c r="E582" s="87"/>
      <c r="F582" s="245"/>
      <c r="G582" s="88">
        <f t="shared" si="9"/>
        <v>0</v>
      </c>
    </row>
    <row r="583" spans="1:7" s="23" customFormat="1" ht="32.1" customHeight="1">
      <c r="A583" s="37"/>
      <c r="B583" s="86"/>
      <c r="C583" s="87"/>
      <c r="D583" s="87"/>
      <c r="E583" s="87"/>
      <c r="F583" s="245"/>
      <c r="G583" s="88">
        <f t="shared" si="9"/>
        <v>0</v>
      </c>
    </row>
    <row r="584" spans="1:7" s="23" customFormat="1" ht="32.1" customHeight="1">
      <c r="A584" s="37"/>
      <c r="B584" s="86"/>
      <c r="C584" s="87"/>
      <c r="D584" s="87"/>
      <c r="E584" s="87"/>
      <c r="F584" s="245"/>
      <c r="G584" s="88">
        <f t="shared" si="9"/>
        <v>0</v>
      </c>
    </row>
    <row r="585" spans="1:7" s="23" customFormat="1" ht="32.1" customHeight="1">
      <c r="A585" s="37"/>
      <c r="B585" s="86"/>
      <c r="C585" s="87"/>
      <c r="D585" s="87"/>
      <c r="E585" s="87"/>
      <c r="F585" s="245"/>
      <c r="G585" s="88">
        <f t="shared" si="9"/>
        <v>0</v>
      </c>
    </row>
    <row r="586" spans="1:7" s="23" customFormat="1" ht="32.1" customHeight="1">
      <c r="A586" s="37"/>
      <c r="B586" s="86"/>
      <c r="C586" s="87"/>
      <c r="D586" s="87"/>
      <c r="E586" s="87"/>
      <c r="F586" s="245"/>
      <c r="G586" s="88">
        <f t="shared" si="9"/>
        <v>0</v>
      </c>
    </row>
    <row r="587" spans="1:7" s="23" customFormat="1" ht="32.1" customHeight="1">
      <c r="A587" s="37"/>
      <c r="B587" s="86"/>
      <c r="C587" s="87"/>
      <c r="D587" s="87"/>
      <c r="E587" s="87"/>
      <c r="F587" s="245"/>
      <c r="G587" s="88">
        <f t="shared" si="9"/>
        <v>0</v>
      </c>
    </row>
    <row r="588" spans="1:7" s="23" customFormat="1" ht="32.1" customHeight="1">
      <c r="A588" s="37"/>
      <c r="B588" s="86"/>
      <c r="C588" s="87"/>
      <c r="D588" s="87"/>
      <c r="E588" s="87"/>
      <c r="F588" s="245"/>
      <c r="G588" s="88">
        <f t="shared" si="9"/>
        <v>0</v>
      </c>
    </row>
    <row r="589" spans="1:7" s="23" customFormat="1" ht="32.1" customHeight="1">
      <c r="A589" s="37"/>
      <c r="B589" s="86"/>
      <c r="C589" s="87"/>
      <c r="D589" s="87"/>
      <c r="E589" s="87"/>
      <c r="F589" s="245"/>
      <c r="G589" s="88">
        <f t="shared" si="9"/>
        <v>0</v>
      </c>
    </row>
    <row r="590" spans="1:7" s="23" customFormat="1" ht="32.1" customHeight="1">
      <c r="A590" s="37"/>
      <c r="B590" s="86"/>
      <c r="C590" s="87"/>
      <c r="D590" s="87"/>
      <c r="E590" s="87"/>
      <c r="F590" s="245"/>
      <c r="G590" s="88">
        <f t="shared" si="9"/>
        <v>0</v>
      </c>
    </row>
    <row r="591" spans="1:7" s="23" customFormat="1" ht="32.1" customHeight="1">
      <c r="A591" s="37"/>
      <c r="B591" s="86"/>
      <c r="C591" s="87"/>
      <c r="D591" s="87"/>
      <c r="E591" s="87"/>
      <c r="F591" s="245"/>
      <c r="G591" s="88">
        <f t="shared" si="9"/>
        <v>0</v>
      </c>
    </row>
    <row r="592" spans="1:7" s="23" customFormat="1" ht="32.1" customHeight="1">
      <c r="A592" s="37"/>
      <c r="B592" s="86"/>
      <c r="C592" s="87"/>
      <c r="D592" s="87"/>
      <c r="E592" s="87"/>
      <c r="F592" s="245"/>
      <c r="G592" s="88">
        <f t="shared" si="9"/>
        <v>0</v>
      </c>
    </row>
    <row r="593" spans="1:7" s="23" customFormat="1" ht="32.1" customHeight="1">
      <c r="A593" s="37"/>
      <c r="B593" s="86"/>
      <c r="C593" s="87"/>
      <c r="D593" s="87"/>
      <c r="E593" s="87"/>
      <c r="F593" s="245"/>
      <c r="G593" s="88">
        <f t="shared" si="9"/>
        <v>0</v>
      </c>
    </row>
    <row r="594" spans="1:7" s="23" customFormat="1" ht="32.1" customHeight="1">
      <c r="A594" s="37"/>
      <c r="B594" s="86"/>
      <c r="C594" s="87"/>
      <c r="D594" s="87"/>
      <c r="E594" s="87"/>
      <c r="F594" s="245"/>
      <c r="G594" s="88">
        <f t="shared" si="9"/>
        <v>0</v>
      </c>
    </row>
    <row r="595" spans="1:7" s="23" customFormat="1" ht="32.1" customHeight="1">
      <c r="A595" s="37"/>
      <c r="B595" s="86"/>
      <c r="C595" s="87"/>
      <c r="D595" s="87"/>
      <c r="E595" s="87"/>
      <c r="F595" s="245"/>
      <c r="G595" s="88">
        <f t="shared" si="9"/>
        <v>0</v>
      </c>
    </row>
    <row r="596" spans="1:7" s="23" customFormat="1" ht="32.1" customHeight="1">
      <c r="A596" s="37"/>
      <c r="B596" s="86"/>
      <c r="C596" s="87"/>
      <c r="D596" s="87"/>
      <c r="E596" s="87"/>
      <c r="F596" s="245"/>
      <c r="G596" s="88">
        <f t="shared" si="9"/>
        <v>0</v>
      </c>
    </row>
    <row r="597" spans="1:7" s="23" customFormat="1" ht="32.1" customHeight="1">
      <c r="A597" s="37"/>
      <c r="B597" s="86"/>
      <c r="C597" s="87"/>
      <c r="D597" s="87"/>
      <c r="E597" s="87"/>
      <c r="F597" s="245"/>
      <c r="G597" s="88">
        <f t="shared" ref="G597:G660" si="10">C597-D597+(E597+F597)</f>
        <v>0</v>
      </c>
    </row>
    <row r="598" spans="1:7" s="23" customFormat="1" ht="32.1" customHeight="1">
      <c r="A598" s="37"/>
      <c r="B598" s="86"/>
      <c r="C598" s="87"/>
      <c r="D598" s="87"/>
      <c r="E598" s="87"/>
      <c r="F598" s="245"/>
      <c r="G598" s="88">
        <f t="shared" si="10"/>
        <v>0</v>
      </c>
    </row>
    <row r="599" spans="1:7" s="23" customFormat="1" ht="32.1" customHeight="1">
      <c r="A599" s="37"/>
      <c r="B599" s="86"/>
      <c r="C599" s="87"/>
      <c r="D599" s="87"/>
      <c r="E599" s="87"/>
      <c r="F599" s="245"/>
      <c r="G599" s="88">
        <f t="shared" si="10"/>
        <v>0</v>
      </c>
    </row>
    <row r="600" spans="1:7" s="23" customFormat="1" ht="32.1" customHeight="1">
      <c r="A600" s="37"/>
      <c r="B600" s="86"/>
      <c r="C600" s="87"/>
      <c r="D600" s="87"/>
      <c r="E600" s="87"/>
      <c r="F600" s="245"/>
      <c r="G600" s="88">
        <f t="shared" si="10"/>
        <v>0</v>
      </c>
    </row>
    <row r="601" spans="1:7" s="23" customFormat="1" ht="32.1" customHeight="1">
      <c r="A601" s="37"/>
      <c r="B601" s="86"/>
      <c r="C601" s="87"/>
      <c r="D601" s="87"/>
      <c r="E601" s="87"/>
      <c r="F601" s="245"/>
      <c r="G601" s="88">
        <f t="shared" si="10"/>
        <v>0</v>
      </c>
    </row>
    <row r="602" spans="1:7" s="23" customFormat="1" ht="32.1" customHeight="1">
      <c r="A602" s="37"/>
      <c r="B602" s="86"/>
      <c r="C602" s="87"/>
      <c r="D602" s="87"/>
      <c r="E602" s="87"/>
      <c r="F602" s="245"/>
      <c r="G602" s="88">
        <f t="shared" si="10"/>
        <v>0</v>
      </c>
    </row>
    <row r="603" spans="1:7" s="23" customFormat="1" ht="32.1" customHeight="1">
      <c r="A603" s="37"/>
      <c r="B603" s="86"/>
      <c r="C603" s="87"/>
      <c r="D603" s="87"/>
      <c r="E603" s="87"/>
      <c r="F603" s="245"/>
      <c r="G603" s="88">
        <f t="shared" si="10"/>
        <v>0</v>
      </c>
    </row>
    <row r="604" spans="1:7" s="23" customFormat="1" ht="32.1" customHeight="1">
      <c r="A604" s="37"/>
      <c r="B604" s="86"/>
      <c r="C604" s="87"/>
      <c r="D604" s="87"/>
      <c r="E604" s="87"/>
      <c r="F604" s="245"/>
      <c r="G604" s="88">
        <f t="shared" si="10"/>
        <v>0</v>
      </c>
    </row>
    <row r="605" spans="1:7" s="23" customFormat="1" ht="32.1" customHeight="1">
      <c r="A605" s="37"/>
      <c r="B605" s="86"/>
      <c r="C605" s="87"/>
      <c r="D605" s="87"/>
      <c r="E605" s="87"/>
      <c r="F605" s="245"/>
      <c r="G605" s="88">
        <f t="shared" si="10"/>
        <v>0</v>
      </c>
    </row>
    <row r="606" spans="1:7" s="23" customFormat="1" ht="32.1" customHeight="1">
      <c r="A606" s="37"/>
      <c r="B606" s="86"/>
      <c r="C606" s="87"/>
      <c r="D606" s="87"/>
      <c r="E606" s="87"/>
      <c r="F606" s="245"/>
      <c r="G606" s="88">
        <f t="shared" si="10"/>
        <v>0</v>
      </c>
    </row>
    <row r="607" spans="1:7" s="23" customFormat="1" ht="32.1" customHeight="1">
      <c r="A607" s="37"/>
      <c r="B607" s="86"/>
      <c r="C607" s="87"/>
      <c r="D607" s="87"/>
      <c r="E607" s="87"/>
      <c r="F607" s="245"/>
      <c r="G607" s="88">
        <f t="shared" si="10"/>
        <v>0</v>
      </c>
    </row>
    <row r="608" spans="1:7" s="23" customFormat="1" ht="32.1" customHeight="1">
      <c r="A608" s="37"/>
      <c r="B608" s="86"/>
      <c r="C608" s="87"/>
      <c r="D608" s="87"/>
      <c r="E608" s="87"/>
      <c r="F608" s="245"/>
      <c r="G608" s="88">
        <f t="shared" si="10"/>
        <v>0</v>
      </c>
    </row>
    <row r="609" spans="1:7" s="23" customFormat="1" ht="32.1" customHeight="1">
      <c r="A609" s="37"/>
      <c r="B609" s="86"/>
      <c r="C609" s="87"/>
      <c r="D609" s="87"/>
      <c r="E609" s="87"/>
      <c r="F609" s="245"/>
      <c r="G609" s="88">
        <f t="shared" si="10"/>
        <v>0</v>
      </c>
    </row>
    <row r="610" spans="1:7" s="23" customFormat="1" ht="32.1" customHeight="1">
      <c r="A610" s="37"/>
      <c r="B610" s="86"/>
      <c r="C610" s="87"/>
      <c r="D610" s="87"/>
      <c r="E610" s="87"/>
      <c r="F610" s="245"/>
      <c r="G610" s="88">
        <f t="shared" si="10"/>
        <v>0</v>
      </c>
    </row>
    <row r="611" spans="1:7" s="23" customFormat="1" ht="32.1" customHeight="1">
      <c r="A611" s="37"/>
      <c r="B611" s="86"/>
      <c r="C611" s="87"/>
      <c r="D611" s="87"/>
      <c r="E611" s="87"/>
      <c r="F611" s="245"/>
      <c r="G611" s="88">
        <f t="shared" si="10"/>
        <v>0</v>
      </c>
    </row>
    <row r="612" spans="1:7" s="23" customFormat="1" ht="32.1" customHeight="1">
      <c r="A612" s="37"/>
      <c r="B612" s="86"/>
      <c r="C612" s="87"/>
      <c r="D612" s="87"/>
      <c r="E612" s="87"/>
      <c r="F612" s="245"/>
      <c r="G612" s="88">
        <f t="shared" si="10"/>
        <v>0</v>
      </c>
    </row>
    <row r="613" spans="1:7" s="23" customFormat="1" ht="32.1" customHeight="1">
      <c r="A613" s="37"/>
      <c r="B613" s="86"/>
      <c r="C613" s="87"/>
      <c r="D613" s="87"/>
      <c r="E613" s="87"/>
      <c r="F613" s="245"/>
      <c r="G613" s="88">
        <f t="shared" si="10"/>
        <v>0</v>
      </c>
    </row>
    <row r="614" spans="1:7" s="23" customFormat="1" ht="32.1" customHeight="1">
      <c r="A614" s="37"/>
      <c r="B614" s="86"/>
      <c r="C614" s="87"/>
      <c r="D614" s="87"/>
      <c r="E614" s="87"/>
      <c r="F614" s="245"/>
      <c r="G614" s="88">
        <f t="shared" si="10"/>
        <v>0</v>
      </c>
    </row>
    <row r="615" spans="1:7" s="23" customFormat="1" ht="32.1" customHeight="1">
      <c r="A615" s="37"/>
      <c r="B615" s="86"/>
      <c r="C615" s="87"/>
      <c r="D615" s="87"/>
      <c r="E615" s="87"/>
      <c r="F615" s="245"/>
      <c r="G615" s="88">
        <f t="shared" si="10"/>
        <v>0</v>
      </c>
    </row>
    <row r="616" spans="1:7" s="23" customFormat="1" ht="32.1" customHeight="1">
      <c r="A616" s="37"/>
      <c r="B616" s="86"/>
      <c r="C616" s="87"/>
      <c r="D616" s="87"/>
      <c r="E616" s="87"/>
      <c r="F616" s="245"/>
      <c r="G616" s="88">
        <f t="shared" si="10"/>
        <v>0</v>
      </c>
    </row>
    <row r="617" spans="1:7" s="23" customFormat="1" ht="32.1" customHeight="1">
      <c r="A617" s="37"/>
      <c r="B617" s="86"/>
      <c r="C617" s="87"/>
      <c r="D617" s="87"/>
      <c r="E617" s="87"/>
      <c r="F617" s="245"/>
      <c r="G617" s="88">
        <f t="shared" si="10"/>
        <v>0</v>
      </c>
    </row>
    <row r="618" spans="1:7" s="23" customFormat="1" ht="32.1" customHeight="1">
      <c r="A618" s="37"/>
      <c r="B618" s="86"/>
      <c r="C618" s="87"/>
      <c r="D618" s="87"/>
      <c r="E618" s="87"/>
      <c r="F618" s="245"/>
      <c r="G618" s="88">
        <f t="shared" si="10"/>
        <v>0</v>
      </c>
    </row>
    <row r="619" spans="1:7" s="23" customFormat="1" ht="32.1" customHeight="1">
      <c r="A619" s="37"/>
      <c r="B619" s="86"/>
      <c r="C619" s="87"/>
      <c r="D619" s="87"/>
      <c r="E619" s="87"/>
      <c r="F619" s="245"/>
      <c r="G619" s="88">
        <f t="shared" si="10"/>
        <v>0</v>
      </c>
    </row>
    <row r="620" spans="1:7" s="23" customFormat="1" ht="32.1" customHeight="1">
      <c r="A620" s="37"/>
      <c r="B620" s="86"/>
      <c r="C620" s="87"/>
      <c r="D620" s="87"/>
      <c r="E620" s="87"/>
      <c r="F620" s="245"/>
      <c r="G620" s="88">
        <f t="shared" si="10"/>
        <v>0</v>
      </c>
    </row>
    <row r="621" spans="1:7" s="23" customFormat="1" ht="32.1" customHeight="1">
      <c r="A621" s="37"/>
      <c r="B621" s="86"/>
      <c r="C621" s="87"/>
      <c r="D621" s="87"/>
      <c r="E621" s="87"/>
      <c r="F621" s="245"/>
      <c r="G621" s="88">
        <f t="shared" si="10"/>
        <v>0</v>
      </c>
    </row>
    <row r="622" spans="1:7" s="23" customFormat="1" ht="32.1" customHeight="1">
      <c r="A622" s="37"/>
      <c r="B622" s="86"/>
      <c r="C622" s="87"/>
      <c r="D622" s="87"/>
      <c r="E622" s="87"/>
      <c r="F622" s="245"/>
      <c r="G622" s="88">
        <f t="shared" si="10"/>
        <v>0</v>
      </c>
    </row>
    <row r="623" spans="1:7" s="23" customFormat="1" ht="32.1" customHeight="1">
      <c r="A623" s="37"/>
      <c r="B623" s="86"/>
      <c r="C623" s="87"/>
      <c r="D623" s="87"/>
      <c r="E623" s="87"/>
      <c r="F623" s="245"/>
      <c r="G623" s="88">
        <f t="shared" si="10"/>
        <v>0</v>
      </c>
    </row>
    <row r="624" spans="1:7" s="23" customFormat="1" ht="32.1" customHeight="1">
      <c r="A624" s="37"/>
      <c r="B624" s="86"/>
      <c r="C624" s="87"/>
      <c r="D624" s="87"/>
      <c r="E624" s="87"/>
      <c r="F624" s="245"/>
      <c r="G624" s="88">
        <f t="shared" si="10"/>
        <v>0</v>
      </c>
    </row>
    <row r="625" spans="1:7" s="23" customFormat="1" ht="32.1" customHeight="1">
      <c r="A625" s="37"/>
      <c r="B625" s="86"/>
      <c r="C625" s="87"/>
      <c r="D625" s="87"/>
      <c r="E625" s="87"/>
      <c r="F625" s="245"/>
      <c r="G625" s="88">
        <f t="shared" si="10"/>
        <v>0</v>
      </c>
    </row>
    <row r="626" spans="1:7" s="23" customFormat="1" ht="32.1" customHeight="1">
      <c r="A626" s="37"/>
      <c r="B626" s="86"/>
      <c r="C626" s="87"/>
      <c r="D626" s="87"/>
      <c r="E626" s="87"/>
      <c r="F626" s="245"/>
      <c r="G626" s="88">
        <f t="shared" si="10"/>
        <v>0</v>
      </c>
    </row>
    <row r="627" spans="1:7" s="23" customFormat="1" ht="32.1" customHeight="1">
      <c r="A627" s="37"/>
      <c r="B627" s="86"/>
      <c r="C627" s="87"/>
      <c r="D627" s="87"/>
      <c r="E627" s="87"/>
      <c r="F627" s="245"/>
      <c r="G627" s="88">
        <f t="shared" si="10"/>
        <v>0</v>
      </c>
    </row>
    <row r="628" spans="1:7" s="23" customFormat="1" ht="32.1" customHeight="1">
      <c r="A628" s="37"/>
      <c r="B628" s="86"/>
      <c r="C628" s="87"/>
      <c r="D628" s="87"/>
      <c r="E628" s="87"/>
      <c r="F628" s="245"/>
      <c r="G628" s="88">
        <f t="shared" si="10"/>
        <v>0</v>
      </c>
    </row>
    <row r="629" spans="1:7" s="23" customFormat="1" ht="32.1" customHeight="1">
      <c r="A629" s="37"/>
      <c r="B629" s="86"/>
      <c r="C629" s="87"/>
      <c r="D629" s="87"/>
      <c r="E629" s="87"/>
      <c r="F629" s="245"/>
      <c r="G629" s="88">
        <f t="shared" si="10"/>
        <v>0</v>
      </c>
    </row>
    <row r="630" spans="1:7" s="23" customFormat="1" ht="32.1" customHeight="1">
      <c r="A630" s="37"/>
      <c r="B630" s="86"/>
      <c r="C630" s="87"/>
      <c r="D630" s="87"/>
      <c r="E630" s="87"/>
      <c r="F630" s="245"/>
      <c r="G630" s="88">
        <f t="shared" si="10"/>
        <v>0</v>
      </c>
    </row>
    <row r="631" spans="1:7" s="23" customFormat="1" ht="32.1" customHeight="1">
      <c r="A631" s="37"/>
      <c r="B631" s="86"/>
      <c r="C631" s="87"/>
      <c r="D631" s="87"/>
      <c r="E631" s="87"/>
      <c r="F631" s="245"/>
      <c r="G631" s="88">
        <f t="shared" si="10"/>
        <v>0</v>
      </c>
    </row>
    <row r="632" spans="1:7" s="23" customFormat="1" ht="32.1" customHeight="1">
      <c r="A632" s="37"/>
      <c r="B632" s="86"/>
      <c r="C632" s="87"/>
      <c r="D632" s="87"/>
      <c r="E632" s="87"/>
      <c r="F632" s="245"/>
      <c r="G632" s="88">
        <f t="shared" si="10"/>
        <v>0</v>
      </c>
    </row>
    <row r="633" spans="1:7" s="23" customFormat="1" ht="32.1" customHeight="1">
      <c r="A633" s="37"/>
      <c r="B633" s="86"/>
      <c r="C633" s="87"/>
      <c r="D633" s="87"/>
      <c r="E633" s="87"/>
      <c r="F633" s="245"/>
      <c r="G633" s="88">
        <f t="shared" si="10"/>
        <v>0</v>
      </c>
    </row>
    <row r="634" spans="1:7" s="23" customFormat="1" ht="32.1" customHeight="1">
      <c r="A634" s="37"/>
      <c r="B634" s="86"/>
      <c r="C634" s="87"/>
      <c r="D634" s="87"/>
      <c r="E634" s="87"/>
      <c r="F634" s="245"/>
      <c r="G634" s="88">
        <f t="shared" si="10"/>
        <v>0</v>
      </c>
    </row>
    <row r="635" spans="1:7" s="23" customFormat="1" ht="32.1" customHeight="1">
      <c r="A635" s="37"/>
      <c r="B635" s="86"/>
      <c r="C635" s="87"/>
      <c r="D635" s="87"/>
      <c r="E635" s="87"/>
      <c r="F635" s="245"/>
      <c r="G635" s="88">
        <f t="shared" si="10"/>
        <v>0</v>
      </c>
    </row>
    <row r="636" spans="1:7" s="23" customFormat="1" ht="32.1" customHeight="1">
      <c r="A636" s="37"/>
      <c r="B636" s="86"/>
      <c r="C636" s="87"/>
      <c r="D636" s="87"/>
      <c r="E636" s="87"/>
      <c r="F636" s="245"/>
      <c r="G636" s="88">
        <f t="shared" si="10"/>
        <v>0</v>
      </c>
    </row>
    <row r="637" spans="1:7" s="23" customFormat="1" ht="32.1" customHeight="1">
      <c r="A637" s="37"/>
      <c r="B637" s="86"/>
      <c r="C637" s="87"/>
      <c r="D637" s="87"/>
      <c r="E637" s="87"/>
      <c r="F637" s="245"/>
      <c r="G637" s="88">
        <f t="shared" si="10"/>
        <v>0</v>
      </c>
    </row>
    <row r="638" spans="1:7" s="23" customFormat="1" ht="32.1" customHeight="1">
      <c r="A638" s="37"/>
      <c r="B638" s="86"/>
      <c r="C638" s="87"/>
      <c r="D638" s="87"/>
      <c r="E638" s="87"/>
      <c r="F638" s="245"/>
      <c r="G638" s="88">
        <f t="shared" si="10"/>
        <v>0</v>
      </c>
    </row>
    <row r="639" spans="1:7" s="23" customFormat="1" ht="32.1" customHeight="1">
      <c r="A639" s="37"/>
      <c r="B639" s="86"/>
      <c r="C639" s="87"/>
      <c r="D639" s="87"/>
      <c r="E639" s="87"/>
      <c r="F639" s="245"/>
      <c r="G639" s="88">
        <f t="shared" si="10"/>
        <v>0</v>
      </c>
    </row>
    <row r="640" spans="1:7" s="23" customFormat="1" ht="32.1" customHeight="1">
      <c r="A640" s="37"/>
      <c r="B640" s="86"/>
      <c r="C640" s="87"/>
      <c r="D640" s="87"/>
      <c r="E640" s="87"/>
      <c r="F640" s="245"/>
      <c r="G640" s="88">
        <f t="shared" si="10"/>
        <v>0</v>
      </c>
    </row>
    <row r="641" spans="1:7" s="23" customFormat="1" ht="32.1" customHeight="1">
      <c r="A641" s="37"/>
      <c r="B641" s="86"/>
      <c r="C641" s="87"/>
      <c r="D641" s="87"/>
      <c r="E641" s="87"/>
      <c r="F641" s="245"/>
      <c r="G641" s="88">
        <f t="shared" si="10"/>
        <v>0</v>
      </c>
    </row>
    <row r="642" spans="1:7" s="23" customFormat="1" ht="32.1" customHeight="1">
      <c r="A642" s="37"/>
      <c r="B642" s="86"/>
      <c r="C642" s="87"/>
      <c r="D642" s="87"/>
      <c r="E642" s="87"/>
      <c r="F642" s="245"/>
      <c r="G642" s="88">
        <f t="shared" si="10"/>
        <v>0</v>
      </c>
    </row>
    <row r="643" spans="1:7" s="23" customFormat="1" ht="32.1" customHeight="1">
      <c r="A643" s="37"/>
      <c r="B643" s="86"/>
      <c r="C643" s="87"/>
      <c r="D643" s="87"/>
      <c r="E643" s="87"/>
      <c r="F643" s="245"/>
      <c r="G643" s="88">
        <f t="shared" si="10"/>
        <v>0</v>
      </c>
    </row>
    <row r="644" spans="1:7" s="23" customFormat="1" ht="32.1" customHeight="1">
      <c r="A644" s="37"/>
      <c r="B644" s="86"/>
      <c r="C644" s="87"/>
      <c r="D644" s="87"/>
      <c r="E644" s="87"/>
      <c r="F644" s="245"/>
      <c r="G644" s="88">
        <f t="shared" si="10"/>
        <v>0</v>
      </c>
    </row>
    <row r="645" spans="1:7" s="23" customFormat="1" ht="32.1" customHeight="1">
      <c r="A645" s="37"/>
      <c r="B645" s="86"/>
      <c r="C645" s="87"/>
      <c r="D645" s="87"/>
      <c r="E645" s="87"/>
      <c r="F645" s="245"/>
      <c r="G645" s="88">
        <f t="shared" si="10"/>
        <v>0</v>
      </c>
    </row>
    <row r="646" spans="1:7" s="23" customFormat="1" ht="32.1" customHeight="1">
      <c r="A646" s="37"/>
      <c r="B646" s="86"/>
      <c r="C646" s="87"/>
      <c r="D646" s="87"/>
      <c r="E646" s="87"/>
      <c r="F646" s="245"/>
      <c r="G646" s="88">
        <f t="shared" si="10"/>
        <v>0</v>
      </c>
    </row>
    <row r="647" spans="1:7" s="23" customFormat="1" ht="32.1" customHeight="1">
      <c r="A647" s="37"/>
      <c r="B647" s="86"/>
      <c r="C647" s="87"/>
      <c r="D647" s="87"/>
      <c r="E647" s="87"/>
      <c r="F647" s="245"/>
      <c r="G647" s="88">
        <f t="shared" si="10"/>
        <v>0</v>
      </c>
    </row>
    <row r="648" spans="1:7" s="23" customFormat="1" ht="32.1" customHeight="1">
      <c r="A648" s="37"/>
      <c r="B648" s="86"/>
      <c r="C648" s="87"/>
      <c r="D648" s="87"/>
      <c r="E648" s="87"/>
      <c r="F648" s="245"/>
      <c r="G648" s="88">
        <f t="shared" si="10"/>
        <v>0</v>
      </c>
    </row>
    <row r="649" spans="1:7" s="23" customFormat="1" ht="32.1" customHeight="1">
      <c r="A649" s="37"/>
      <c r="B649" s="86"/>
      <c r="C649" s="87"/>
      <c r="D649" s="87"/>
      <c r="E649" s="87"/>
      <c r="F649" s="245"/>
      <c r="G649" s="88">
        <f t="shared" si="10"/>
        <v>0</v>
      </c>
    </row>
    <row r="650" spans="1:7" s="23" customFormat="1" ht="32.1" customHeight="1">
      <c r="A650" s="37"/>
      <c r="B650" s="86"/>
      <c r="C650" s="87"/>
      <c r="D650" s="87"/>
      <c r="E650" s="87"/>
      <c r="F650" s="245"/>
      <c r="G650" s="88">
        <f t="shared" si="10"/>
        <v>0</v>
      </c>
    </row>
    <row r="651" spans="1:7" s="23" customFormat="1" ht="32.1" customHeight="1">
      <c r="A651" s="37"/>
      <c r="B651" s="86"/>
      <c r="C651" s="87"/>
      <c r="D651" s="87"/>
      <c r="E651" s="87"/>
      <c r="F651" s="245"/>
      <c r="G651" s="88">
        <f t="shared" si="10"/>
        <v>0</v>
      </c>
    </row>
    <row r="652" spans="1:7" s="23" customFormat="1" ht="32.1" customHeight="1">
      <c r="A652" s="37"/>
      <c r="B652" s="86"/>
      <c r="C652" s="87"/>
      <c r="D652" s="87"/>
      <c r="E652" s="87"/>
      <c r="F652" s="245"/>
      <c r="G652" s="88">
        <f t="shared" si="10"/>
        <v>0</v>
      </c>
    </row>
    <row r="653" spans="1:7" s="23" customFormat="1" ht="32.1" customHeight="1">
      <c r="A653" s="37"/>
      <c r="B653" s="86"/>
      <c r="C653" s="87"/>
      <c r="D653" s="87"/>
      <c r="E653" s="87"/>
      <c r="F653" s="245"/>
      <c r="G653" s="88">
        <f t="shared" si="10"/>
        <v>0</v>
      </c>
    </row>
    <row r="654" spans="1:7" s="23" customFormat="1" ht="32.1" customHeight="1">
      <c r="A654" s="37"/>
      <c r="B654" s="86"/>
      <c r="C654" s="87"/>
      <c r="D654" s="87"/>
      <c r="E654" s="87"/>
      <c r="F654" s="245"/>
      <c r="G654" s="88">
        <f t="shared" si="10"/>
        <v>0</v>
      </c>
    </row>
    <row r="655" spans="1:7" s="23" customFormat="1" ht="32.1" customHeight="1">
      <c r="A655" s="37"/>
      <c r="B655" s="86"/>
      <c r="C655" s="87"/>
      <c r="D655" s="87"/>
      <c r="E655" s="87"/>
      <c r="F655" s="245"/>
      <c r="G655" s="88">
        <f t="shared" si="10"/>
        <v>0</v>
      </c>
    </row>
    <row r="656" spans="1:7" s="23" customFormat="1" ht="32.1" customHeight="1">
      <c r="A656" s="37"/>
      <c r="B656" s="86"/>
      <c r="C656" s="87"/>
      <c r="D656" s="87"/>
      <c r="E656" s="87"/>
      <c r="F656" s="245"/>
      <c r="G656" s="88">
        <f t="shared" si="10"/>
        <v>0</v>
      </c>
    </row>
    <row r="657" spans="1:7" s="23" customFormat="1" ht="32.1" customHeight="1">
      <c r="A657" s="37"/>
      <c r="B657" s="86"/>
      <c r="C657" s="87"/>
      <c r="D657" s="87"/>
      <c r="E657" s="87"/>
      <c r="F657" s="245"/>
      <c r="G657" s="88">
        <f t="shared" si="10"/>
        <v>0</v>
      </c>
    </row>
    <row r="658" spans="1:7" s="23" customFormat="1" ht="32.1" customHeight="1">
      <c r="A658" s="37"/>
      <c r="B658" s="86"/>
      <c r="C658" s="87"/>
      <c r="D658" s="87"/>
      <c r="E658" s="87"/>
      <c r="F658" s="245"/>
      <c r="G658" s="88">
        <f t="shared" si="10"/>
        <v>0</v>
      </c>
    </row>
    <row r="659" spans="1:7" s="23" customFormat="1" ht="32.1" customHeight="1">
      <c r="A659" s="37"/>
      <c r="B659" s="86"/>
      <c r="C659" s="87"/>
      <c r="D659" s="87"/>
      <c r="E659" s="87"/>
      <c r="F659" s="245"/>
      <c r="G659" s="88">
        <f t="shared" si="10"/>
        <v>0</v>
      </c>
    </row>
    <row r="660" spans="1:7" s="23" customFormat="1" ht="32.1" customHeight="1">
      <c r="A660" s="37"/>
      <c r="B660" s="86"/>
      <c r="C660" s="87"/>
      <c r="D660" s="87"/>
      <c r="E660" s="87"/>
      <c r="F660" s="245"/>
      <c r="G660" s="88">
        <f t="shared" si="10"/>
        <v>0</v>
      </c>
    </row>
    <row r="661" spans="1:7" s="23" customFormat="1" ht="32.1" customHeight="1">
      <c r="A661" s="37"/>
      <c r="B661" s="86"/>
      <c r="C661" s="87"/>
      <c r="D661" s="87"/>
      <c r="E661" s="87"/>
      <c r="F661" s="245"/>
      <c r="G661" s="88">
        <f t="shared" ref="G661:G724" si="11">C661-D661+(E661+F661)</f>
        <v>0</v>
      </c>
    </row>
    <row r="662" spans="1:7" s="23" customFormat="1" ht="32.1" customHeight="1">
      <c r="A662" s="37"/>
      <c r="B662" s="86"/>
      <c r="C662" s="87"/>
      <c r="D662" s="87"/>
      <c r="E662" s="87"/>
      <c r="F662" s="245"/>
      <c r="G662" s="88">
        <f t="shared" si="11"/>
        <v>0</v>
      </c>
    </row>
    <row r="663" spans="1:7" s="23" customFormat="1" ht="32.1" customHeight="1">
      <c r="A663" s="37"/>
      <c r="B663" s="86"/>
      <c r="C663" s="87"/>
      <c r="D663" s="87"/>
      <c r="E663" s="87"/>
      <c r="F663" s="245"/>
      <c r="G663" s="88">
        <f t="shared" si="11"/>
        <v>0</v>
      </c>
    </row>
    <row r="664" spans="1:7" s="23" customFormat="1" ht="32.1" customHeight="1">
      <c r="A664" s="37"/>
      <c r="B664" s="86"/>
      <c r="C664" s="87"/>
      <c r="D664" s="87"/>
      <c r="E664" s="87"/>
      <c r="F664" s="245"/>
      <c r="G664" s="88">
        <f t="shared" si="11"/>
        <v>0</v>
      </c>
    </row>
    <row r="665" spans="1:7" s="23" customFormat="1" ht="32.1" customHeight="1">
      <c r="A665" s="37"/>
      <c r="B665" s="86"/>
      <c r="C665" s="87"/>
      <c r="D665" s="87"/>
      <c r="E665" s="87"/>
      <c r="F665" s="245"/>
      <c r="G665" s="88">
        <f t="shared" si="11"/>
        <v>0</v>
      </c>
    </row>
    <row r="666" spans="1:7" s="23" customFormat="1" ht="32.1" customHeight="1">
      <c r="A666" s="37"/>
      <c r="B666" s="86"/>
      <c r="C666" s="87"/>
      <c r="D666" s="87"/>
      <c r="E666" s="87"/>
      <c r="F666" s="245"/>
      <c r="G666" s="88">
        <f t="shared" si="11"/>
        <v>0</v>
      </c>
    </row>
    <row r="667" spans="1:7" s="23" customFormat="1" ht="32.1" customHeight="1">
      <c r="A667" s="37"/>
      <c r="B667" s="86"/>
      <c r="C667" s="87"/>
      <c r="D667" s="87"/>
      <c r="E667" s="87"/>
      <c r="F667" s="245"/>
      <c r="G667" s="88">
        <f t="shared" si="11"/>
        <v>0</v>
      </c>
    </row>
    <row r="668" spans="1:7" s="23" customFormat="1" ht="32.1" customHeight="1">
      <c r="A668" s="37"/>
      <c r="B668" s="86"/>
      <c r="C668" s="87"/>
      <c r="D668" s="87"/>
      <c r="E668" s="87"/>
      <c r="F668" s="245"/>
      <c r="G668" s="88">
        <f t="shared" si="11"/>
        <v>0</v>
      </c>
    </row>
    <row r="669" spans="1:7" s="23" customFormat="1" ht="32.1" customHeight="1">
      <c r="A669" s="37"/>
      <c r="B669" s="86"/>
      <c r="C669" s="87"/>
      <c r="D669" s="87"/>
      <c r="E669" s="87"/>
      <c r="F669" s="245"/>
      <c r="G669" s="88">
        <f t="shared" si="11"/>
        <v>0</v>
      </c>
    </row>
    <row r="670" spans="1:7" s="23" customFormat="1" ht="32.1" customHeight="1">
      <c r="A670" s="37"/>
      <c r="B670" s="86"/>
      <c r="C670" s="87"/>
      <c r="D670" s="87"/>
      <c r="E670" s="87"/>
      <c r="F670" s="245"/>
      <c r="G670" s="88">
        <f t="shared" si="11"/>
        <v>0</v>
      </c>
    </row>
    <row r="671" spans="1:7" s="23" customFormat="1" ht="32.1" customHeight="1">
      <c r="A671" s="37"/>
      <c r="B671" s="86"/>
      <c r="C671" s="87"/>
      <c r="D671" s="87"/>
      <c r="E671" s="87"/>
      <c r="F671" s="245"/>
      <c r="G671" s="88">
        <f t="shared" si="11"/>
        <v>0</v>
      </c>
    </row>
    <row r="672" spans="1:7" s="23" customFormat="1" ht="32.1" customHeight="1">
      <c r="A672" s="37"/>
      <c r="B672" s="86"/>
      <c r="C672" s="87"/>
      <c r="D672" s="87"/>
      <c r="E672" s="87"/>
      <c r="F672" s="245"/>
      <c r="G672" s="88">
        <f t="shared" si="11"/>
        <v>0</v>
      </c>
    </row>
    <row r="673" spans="1:7" s="23" customFormat="1" ht="32.1" customHeight="1">
      <c r="A673" s="37"/>
      <c r="B673" s="86"/>
      <c r="C673" s="87"/>
      <c r="D673" s="87"/>
      <c r="E673" s="87"/>
      <c r="F673" s="245"/>
      <c r="G673" s="88">
        <f t="shared" si="11"/>
        <v>0</v>
      </c>
    </row>
    <row r="674" spans="1:7" s="23" customFormat="1" ht="32.1" customHeight="1">
      <c r="A674" s="37"/>
      <c r="B674" s="86"/>
      <c r="C674" s="87"/>
      <c r="D674" s="87"/>
      <c r="E674" s="87"/>
      <c r="F674" s="245"/>
      <c r="G674" s="88">
        <f t="shared" si="11"/>
        <v>0</v>
      </c>
    </row>
    <row r="675" spans="1:7" s="23" customFormat="1" ht="32.1" customHeight="1">
      <c r="A675" s="37"/>
      <c r="B675" s="86"/>
      <c r="C675" s="87"/>
      <c r="D675" s="87"/>
      <c r="E675" s="87"/>
      <c r="F675" s="245"/>
      <c r="G675" s="88">
        <f t="shared" si="11"/>
        <v>0</v>
      </c>
    </row>
    <row r="676" spans="1:7" s="23" customFormat="1" ht="32.1" customHeight="1">
      <c r="A676" s="37"/>
      <c r="B676" s="86"/>
      <c r="C676" s="87"/>
      <c r="D676" s="87"/>
      <c r="E676" s="87"/>
      <c r="F676" s="245"/>
      <c r="G676" s="88">
        <f t="shared" si="11"/>
        <v>0</v>
      </c>
    </row>
    <row r="677" spans="1:7" s="23" customFormat="1" ht="32.1" customHeight="1">
      <c r="A677" s="37"/>
      <c r="B677" s="86"/>
      <c r="C677" s="87"/>
      <c r="D677" s="87"/>
      <c r="E677" s="87"/>
      <c r="F677" s="245"/>
      <c r="G677" s="88">
        <f t="shared" si="11"/>
        <v>0</v>
      </c>
    </row>
    <row r="678" spans="1:7" s="23" customFormat="1" ht="32.1" customHeight="1">
      <c r="A678" s="37"/>
      <c r="B678" s="86"/>
      <c r="C678" s="87"/>
      <c r="D678" s="87"/>
      <c r="E678" s="87"/>
      <c r="F678" s="245"/>
      <c r="G678" s="88">
        <f t="shared" si="11"/>
        <v>0</v>
      </c>
    </row>
    <row r="679" spans="1:7" s="23" customFormat="1" ht="32.1" customHeight="1">
      <c r="A679" s="37"/>
      <c r="B679" s="86"/>
      <c r="C679" s="87"/>
      <c r="D679" s="87"/>
      <c r="E679" s="87"/>
      <c r="F679" s="245"/>
      <c r="G679" s="88">
        <f t="shared" si="11"/>
        <v>0</v>
      </c>
    </row>
    <row r="680" spans="1:7" s="23" customFormat="1" ht="32.1" customHeight="1">
      <c r="A680" s="37"/>
      <c r="B680" s="86"/>
      <c r="C680" s="87"/>
      <c r="D680" s="87"/>
      <c r="E680" s="87"/>
      <c r="F680" s="245"/>
      <c r="G680" s="88">
        <f t="shared" si="11"/>
        <v>0</v>
      </c>
    </row>
    <row r="681" spans="1:7" s="23" customFormat="1" ht="32.1" customHeight="1">
      <c r="A681" s="37"/>
      <c r="B681" s="86"/>
      <c r="C681" s="87"/>
      <c r="D681" s="87"/>
      <c r="E681" s="87"/>
      <c r="F681" s="245"/>
      <c r="G681" s="88">
        <f t="shared" si="11"/>
        <v>0</v>
      </c>
    </row>
    <row r="682" spans="1:7" s="23" customFormat="1" ht="32.1" customHeight="1">
      <c r="A682" s="37"/>
      <c r="B682" s="86"/>
      <c r="C682" s="87"/>
      <c r="D682" s="87"/>
      <c r="E682" s="87"/>
      <c r="F682" s="245"/>
      <c r="G682" s="88">
        <f t="shared" si="11"/>
        <v>0</v>
      </c>
    </row>
    <row r="683" spans="1:7" s="23" customFormat="1" ht="32.1" customHeight="1">
      <c r="A683" s="37"/>
      <c r="B683" s="86"/>
      <c r="C683" s="87"/>
      <c r="D683" s="87"/>
      <c r="E683" s="87"/>
      <c r="F683" s="245"/>
      <c r="G683" s="88">
        <f t="shared" si="11"/>
        <v>0</v>
      </c>
    </row>
    <row r="684" spans="1:7" s="23" customFormat="1" ht="32.1" customHeight="1">
      <c r="A684" s="37"/>
      <c r="B684" s="86"/>
      <c r="C684" s="87"/>
      <c r="D684" s="87"/>
      <c r="E684" s="87"/>
      <c r="F684" s="245"/>
      <c r="G684" s="88">
        <f t="shared" si="11"/>
        <v>0</v>
      </c>
    </row>
    <row r="685" spans="1:7" s="23" customFormat="1" ht="32.1" customHeight="1">
      <c r="A685" s="37"/>
      <c r="B685" s="86"/>
      <c r="C685" s="87"/>
      <c r="D685" s="87"/>
      <c r="E685" s="87"/>
      <c r="F685" s="245"/>
      <c r="G685" s="88">
        <f t="shared" si="11"/>
        <v>0</v>
      </c>
    </row>
    <row r="686" spans="1:7" s="23" customFormat="1" ht="32.1" customHeight="1">
      <c r="A686" s="37"/>
      <c r="B686" s="86"/>
      <c r="C686" s="87"/>
      <c r="D686" s="87"/>
      <c r="E686" s="87"/>
      <c r="F686" s="245"/>
      <c r="G686" s="88">
        <f t="shared" si="11"/>
        <v>0</v>
      </c>
    </row>
    <row r="687" spans="1:7" s="23" customFormat="1" ht="32.1" customHeight="1">
      <c r="A687" s="37"/>
      <c r="B687" s="86"/>
      <c r="C687" s="87"/>
      <c r="D687" s="87"/>
      <c r="E687" s="87"/>
      <c r="F687" s="245"/>
      <c r="G687" s="88">
        <f t="shared" si="11"/>
        <v>0</v>
      </c>
    </row>
    <row r="688" spans="1:7" s="23" customFormat="1" ht="32.1" customHeight="1">
      <c r="A688" s="37"/>
      <c r="B688" s="86"/>
      <c r="C688" s="87"/>
      <c r="D688" s="87"/>
      <c r="E688" s="87"/>
      <c r="F688" s="245"/>
      <c r="G688" s="88">
        <f t="shared" si="11"/>
        <v>0</v>
      </c>
    </row>
    <row r="689" spans="1:7" s="23" customFormat="1" ht="32.1" customHeight="1">
      <c r="A689" s="37"/>
      <c r="B689" s="86"/>
      <c r="C689" s="87"/>
      <c r="D689" s="87"/>
      <c r="E689" s="87"/>
      <c r="F689" s="245"/>
      <c r="G689" s="88">
        <f t="shared" si="11"/>
        <v>0</v>
      </c>
    </row>
    <row r="690" spans="1:7" s="23" customFormat="1" ht="32.1" customHeight="1">
      <c r="A690" s="37"/>
      <c r="B690" s="86"/>
      <c r="C690" s="87"/>
      <c r="D690" s="87"/>
      <c r="E690" s="87"/>
      <c r="F690" s="245"/>
      <c r="G690" s="88">
        <f t="shared" si="11"/>
        <v>0</v>
      </c>
    </row>
    <row r="691" spans="1:7" s="23" customFormat="1" ht="32.1" customHeight="1">
      <c r="A691" s="37"/>
      <c r="B691" s="86"/>
      <c r="C691" s="87"/>
      <c r="D691" s="87"/>
      <c r="E691" s="87"/>
      <c r="F691" s="245"/>
      <c r="G691" s="88">
        <f t="shared" si="11"/>
        <v>0</v>
      </c>
    </row>
    <row r="692" spans="1:7" s="23" customFormat="1" ht="32.1" customHeight="1">
      <c r="A692" s="37"/>
      <c r="B692" s="86"/>
      <c r="C692" s="87"/>
      <c r="D692" s="87"/>
      <c r="E692" s="87"/>
      <c r="F692" s="245"/>
      <c r="G692" s="88">
        <f t="shared" si="11"/>
        <v>0</v>
      </c>
    </row>
    <row r="693" spans="1:7" s="23" customFormat="1" ht="32.1" customHeight="1">
      <c r="A693" s="37"/>
      <c r="B693" s="86"/>
      <c r="C693" s="87"/>
      <c r="D693" s="87"/>
      <c r="E693" s="87"/>
      <c r="F693" s="245"/>
      <c r="G693" s="88">
        <f t="shared" si="11"/>
        <v>0</v>
      </c>
    </row>
    <row r="694" spans="1:7" s="23" customFormat="1" ht="32.1" customHeight="1">
      <c r="A694" s="37"/>
      <c r="B694" s="86"/>
      <c r="C694" s="87"/>
      <c r="D694" s="87"/>
      <c r="E694" s="87"/>
      <c r="F694" s="245"/>
      <c r="G694" s="88">
        <f t="shared" si="11"/>
        <v>0</v>
      </c>
    </row>
    <row r="695" spans="1:7" s="23" customFormat="1" ht="32.1" customHeight="1">
      <c r="A695" s="37"/>
      <c r="B695" s="86"/>
      <c r="C695" s="87"/>
      <c r="D695" s="87"/>
      <c r="E695" s="87"/>
      <c r="F695" s="245"/>
      <c r="G695" s="88">
        <f t="shared" si="11"/>
        <v>0</v>
      </c>
    </row>
    <row r="696" spans="1:7" s="23" customFormat="1" ht="32.1" customHeight="1">
      <c r="A696" s="37"/>
      <c r="B696" s="86"/>
      <c r="C696" s="87"/>
      <c r="D696" s="87"/>
      <c r="E696" s="87"/>
      <c r="F696" s="245"/>
      <c r="G696" s="88">
        <f t="shared" si="11"/>
        <v>0</v>
      </c>
    </row>
    <row r="697" spans="1:7" s="23" customFormat="1" ht="32.1" customHeight="1">
      <c r="A697" s="37"/>
      <c r="B697" s="86"/>
      <c r="C697" s="87"/>
      <c r="D697" s="87"/>
      <c r="E697" s="87"/>
      <c r="F697" s="245"/>
      <c r="G697" s="88">
        <f t="shared" si="11"/>
        <v>0</v>
      </c>
    </row>
    <row r="698" spans="1:7" s="23" customFormat="1" ht="32.1" customHeight="1">
      <c r="A698" s="37"/>
      <c r="B698" s="86"/>
      <c r="C698" s="87"/>
      <c r="D698" s="87"/>
      <c r="E698" s="87"/>
      <c r="F698" s="245"/>
      <c r="G698" s="88">
        <f t="shared" si="11"/>
        <v>0</v>
      </c>
    </row>
    <row r="699" spans="1:7" s="23" customFormat="1" ht="32.1" customHeight="1">
      <c r="A699" s="37"/>
      <c r="B699" s="86"/>
      <c r="C699" s="87"/>
      <c r="D699" s="87"/>
      <c r="E699" s="87"/>
      <c r="F699" s="245"/>
      <c r="G699" s="88">
        <f t="shared" si="11"/>
        <v>0</v>
      </c>
    </row>
    <row r="700" spans="1:7" s="23" customFormat="1" ht="32.1" customHeight="1">
      <c r="A700" s="37"/>
      <c r="B700" s="86"/>
      <c r="C700" s="87"/>
      <c r="D700" s="87"/>
      <c r="E700" s="87"/>
      <c r="F700" s="245"/>
      <c r="G700" s="88">
        <f t="shared" si="11"/>
        <v>0</v>
      </c>
    </row>
    <row r="701" spans="1:7" s="23" customFormat="1" ht="32.1" customHeight="1">
      <c r="A701" s="37"/>
      <c r="B701" s="86"/>
      <c r="C701" s="87"/>
      <c r="D701" s="87"/>
      <c r="E701" s="87"/>
      <c r="F701" s="245"/>
      <c r="G701" s="88">
        <f t="shared" si="11"/>
        <v>0</v>
      </c>
    </row>
    <row r="702" spans="1:7" s="23" customFormat="1" ht="32.1" customHeight="1">
      <c r="A702" s="37"/>
      <c r="B702" s="86"/>
      <c r="C702" s="87"/>
      <c r="D702" s="87"/>
      <c r="E702" s="87"/>
      <c r="F702" s="245"/>
      <c r="G702" s="88">
        <f t="shared" si="11"/>
        <v>0</v>
      </c>
    </row>
    <row r="703" spans="1:7" s="23" customFormat="1" ht="32.1" customHeight="1">
      <c r="A703" s="37"/>
      <c r="B703" s="86"/>
      <c r="C703" s="87"/>
      <c r="D703" s="87"/>
      <c r="E703" s="87"/>
      <c r="F703" s="245"/>
      <c r="G703" s="88">
        <f t="shared" si="11"/>
        <v>0</v>
      </c>
    </row>
    <row r="704" spans="1:7" s="23" customFormat="1" ht="32.1" customHeight="1">
      <c r="A704" s="37"/>
      <c r="B704" s="86"/>
      <c r="C704" s="87"/>
      <c r="D704" s="87"/>
      <c r="E704" s="87"/>
      <c r="F704" s="245"/>
      <c r="G704" s="88">
        <f t="shared" si="11"/>
        <v>0</v>
      </c>
    </row>
    <row r="705" spans="1:7" s="23" customFormat="1" ht="32.1" customHeight="1">
      <c r="A705" s="37"/>
      <c r="B705" s="86"/>
      <c r="C705" s="87"/>
      <c r="D705" s="87"/>
      <c r="E705" s="87"/>
      <c r="F705" s="245"/>
      <c r="G705" s="88">
        <f t="shared" si="11"/>
        <v>0</v>
      </c>
    </row>
    <row r="706" spans="1:7" s="23" customFormat="1" ht="32.1" customHeight="1">
      <c r="A706" s="37"/>
      <c r="B706" s="86"/>
      <c r="C706" s="87"/>
      <c r="D706" s="87"/>
      <c r="E706" s="87"/>
      <c r="F706" s="245"/>
      <c r="G706" s="88">
        <f t="shared" si="11"/>
        <v>0</v>
      </c>
    </row>
    <row r="707" spans="1:7" s="23" customFormat="1" ht="32.1" customHeight="1">
      <c r="A707" s="37"/>
      <c r="B707" s="86"/>
      <c r="C707" s="87"/>
      <c r="D707" s="87"/>
      <c r="E707" s="87"/>
      <c r="F707" s="245"/>
      <c r="G707" s="88">
        <f t="shared" si="11"/>
        <v>0</v>
      </c>
    </row>
    <row r="708" spans="1:7" s="23" customFormat="1" ht="32.1" customHeight="1">
      <c r="A708" s="37"/>
      <c r="B708" s="86"/>
      <c r="C708" s="87"/>
      <c r="D708" s="87"/>
      <c r="E708" s="87"/>
      <c r="F708" s="245"/>
      <c r="G708" s="88">
        <f t="shared" si="11"/>
        <v>0</v>
      </c>
    </row>
    <row r="709" spans="1:7" s="23" customFormat="1" ht="32.1" customHeight="1">
      <c r="A709" s="37"/>
      <c r="B709" s="86"/>
      <c r="C709" s="87"/>
      <c r="D709" s="87"/>
      <c r="E709" s="87"/>
      <c r="F709" s="245"/>
      <c r="G709" s="88">
        <f t="shared" si="11"/>
        <v>0</v>
      </c>
    </row>
    <row r="710" spans="1:7" s="23" customFormat="1" ht="32.1" customHeight="1">
      <c r="A710" s="37"/>
      <c r="B710" s="86"/>
      <c r="C710" s="87"/>
      <c r="D710" s="87"/>
      <c r="E710" s="87"/>
      <c r="F710" s="245"/>
      <c r="G710" s="88">
        <f t="shared" si="11"/>
        <v>0</v>
      </c>
    </row>
    <row r="711" spans="1:7" s="23" customFormat="1" ht="32.1" customHeight="1">
      <c r="A711" s="37"/>
      <c r="B711" s="86"/>
      <c r="C711" s="87"/>
      <c r="D711" s="87"/>
      <c r="E711" s="87"/>
      <c r="F711" s="245"/>
      <c r="G711" s="88">
        <f t="shared" si="11"/>
        <v>0</v>
      </c>
    </row>
    <row r="712" spans="1:7" s="23" customFormat="1" ht="32.1" customHeight="1">
      <c r="A712" s="37"/>
      <c r="B712" s="86"/>
      <c r="C712" s="87"/>
      <c r="D712" s="87"/>
      <c r="E712" s="87"/>
      <c r="F712" s="245"/>
      <c r="G712" s="88">
        <f t="shared" si="11"/>
        <v>0</v>
      </c>
    </row>
    <row r="713" spans="1:7" s="23" customFormat="1" ht="32.1" customHeight="1">
      <c r="A713" s="37"/>
      <c r="B713" s="86"/>
      <c r="C713" s="87"/>
      <c r="D713" s="87"/>
      <c r="E713" s="87"/>
      <c r="F713" s="245"/>
      <c r="G713" s="88">
        <f t="shared" si="11"/>
        <v>0</v>
      </c>
    </row>
    <row r="714" spans="1:7" s="23" customFormat="1" ht="32.1" customHeight="1">
      <c r="A714" s="37"/>
      <c r="B714" s="86"/>
      <c r="C714" s="87"/>
      <c r="D714" s="87"/>
      <c r="E714" s="87"/>
      <c r="F714" s="245"/>
      <c r="G714" s="88">
        <f t="shared" si="11"/>
        <v>0</v>
      </c>
    </row>
    <row r="715" spans="1:7" s="23" customFormat="1" ht="32.1" customHeight="1">
      <c r="A715" s="37"/>
      <c r="B715" s="86"/>
      <c r="C715" s="87"/>
      <c r="D715" s="87"/>
      <c r="E715" s="87"/>
      <c r="F715" s="245"/>
      <c r="G715" s="88">
        <f t="shared" si="11"/>
        <v>0</v>
      </c>
    </row>
    <row r="716" spans="1:7" s="23" customFormat="1" ht="32.1" customHeight="1">
      <c r="A716" s="37"/>
      <c r="B716" s="86"/>
      <c r="C716" s="87"/>
      <c r="D716" s="87"/>
      <c r="E716" s="87"/>
      <c r="F716" s="245"/>
      <c r="G716" s="88">
        <f t="shared" si="11"/>
        <v>0</v>
      </c>
    </row>
    <row r="717" spans="1:7" s="23" customFormat="1" ht="32.1" customHeight="1">
      <c r="A717" s="37"/>
      <c r="B717" s="86"/>
      <c r="C717" s="87"/>
      <c r="D717" s="87"/>
      <c r="E717" s="87"/>
      <c r="F717" s="245"/>
      <c r="G717" s="88">
        <f t="shared" si="11"/>
        <v>0</v>
      </c>
    </row>
    <row r="718" spans="1:7" s="23" customFormat="1" ht="32.1" customHeight="1">
      <c r="A718" s="37"/>
      <c r="B718" s="86"/>
      <c r="C718" s="87"/>
      <c r="D718" s="87"/>
      <c r="E718" s="87"/>
      <c r="F718" s="245"/>
      <c r="G718" s="88">
        <f t="shared" si="11"/>
        <v>0</v>
      </c>
    </row>
    <row r="719" spans="1:7" s="23" customFormat="1" ht="32.1" customHeight="1">
      <c r="A719" s="37"/>
      <c r="B719" s="86"/>
      <c r="C719" s="87"/>
      <c r="D719" s="87"/>
      <c r="E719" s="87"/>
      <c r="F719" s="245"/>
      <c r="G719" s="88">
        <f t="shared" si="11"/>
        <v>0</v>
      </c>
    </row>
    <row r="720" spans="1:7" s="23" customFormat="1" ht="32.1" customHeight="1">
      <c r="A720" s="37"/>
      <c r="B720" s="86"/>
      <c r="C720" s="87"/>
      <c r="D720" s="87"/>
      <c r="E720" s="87"/>
      <c r="F720" s="245"/>
      <c r="G720" s="88">
        <f t="shared" si="11"/>
        <v>0</v>
      </c>
    </row>
    <row r="721" spans="1:7" s="23" customFormat="1" ht="32.1" customHeight="1">
      <c r="A721" s="37"/>
      <c r="B721" s="86"/>
      <c r="C721" s="87"/>
      <c r="D721" s="87"/>
      <c r="E721" s="87"/>
      <c r="F721" s="245"/>
      <c r="G721" s="88">
        <f t="shared" si="11"/>
        <v>0</v>
      </c>
    </row>
    <row r="722" spans="1:7" s="23" customFormat="1" ht="32.1" customHeight="1">
      <c r="A722" s="37"/>
      <c r="B722" s="86"/>
      <c r="C722" s="87"/>
      <c r="D722" s="87"/>
      <c r="E722" s="87"/>
      <c r="F722" s="245"/>
      <c r="G722" s="88">
        <f t="shared" si="11"/>
        <v>0</v>
      </c>
    </row>
    <row r="723" spans="1:7" s="23" customFormat="1" ht="32.1" customHeight="1">
      <c r="A723" s="37"/>
      <c r="B723" s="86"/>
      <c r="C723" s="87"/>
      <c r="D723" s="87"/>
      <c r="E723" s="87"/>
      <c r="F723" s="245"/>
      <c r="G723" s="88">
        <f t="shared" si="11"/>
        <v>0</v>
      </c>
    </row>
    <row r="724" spans="1:7" s="23" customFormat="1" ht="32.1" customHeight="1">
      <c r="A724" s="37"/>
      <c r="B724" s="86"/>
      <c r="C724" s="87"/>
      <c r="D724" s="87"/>
      <c r="E724" s="87"/>
      <c r="F724" s="245"/>
      <c r="G724" s="88">
        <f t="shared" si="11"/>
        <v>0</v>
      </c>
    </row>
    <row r="725" spans="1:7" s="23" customFormat="1" ht="32.1" customHeight="1">
      <c r="A725" s="37"/>
      <c r="B725" s="86"/>
      <c r="C725" s="87"/>
      <c r="D725" s="87"/>
      <c r="E725" s="87"/>
      <c r="F725" s="245"/>
      <c r="G725" s="88">
        <f t="shared" ref="G725:G788" si="12">C725-D725+(E725+F725)</f>
        <v>0</v>
      </c>
    </row>
    <row r="726" spans="1:7" s="23" customFormat="1" ht="32.1" customHeight="1">
      <c r="A726" s="37"/>
      <c r="B726" s="86"/>
      <c r="C726" s="87"/>
      <c r="D726" s="87"/>
      <c r="E726" s="87"/>
      <c r="F726" s="245"/>
      <c r="G726" s="88">
        <f t="shared" si="12"/>
        <v>0</v>
      </c>
    </row>
    <row r="727" spans="1:7" s="23" customFormat="1" ht="32.1" customHeight="1">
      <c r="A727" s="37"/>
      <c r="B727" s="86"/>
      <c r="C727" s="87"/>
      <c r="D727" s="87"/>
      <c r="E727" s="87"/>
      <c r="F727" s="245"/>
      <c r="G727" s="88">
        <f t="shared" si="12"/>
        <v>0</v>
      </c>
    </row>
    <row r="728" spans="1:7" s="23" customFormat="1" ht="32.1" customHeight="1">
      <c r="A728" s="37"/>
      <c r="B728" s="86"/>
      <c r="C728" s="87"/>
      <c r="D728" s="87"/>
      <c r="E728" s="87"/>
      <c r="F728" s="245"/>
      <c r="G728" s="88">
        <f t="shared" si="12"/>
        <v>0</v>
      </c>
    </row>
    <row r="729" spans="1:7" s="23" customFormat="1" ht="32.1" customHeight="1">
      <c r="A729" s="37"/>
      <c r="B729" s="86"/>
      <c r="C729" s="87"/>
      <c r="D729" s="87"/>
      <c r="E729" s="87"/>
      <c r="F729" s="245"/>
      <c r="G729" s="88">
        <f t="shared" si="12"/>
        <v>0</v>
      </c>
    </row>
    <row r="730" spans="1:7" s="23" customFormat="1" ht="32.1" customHeight="1">
      <c r="A730" s="37"/>
      <c r="B730" s="86"/>
      <c r="C730" s="87"/>
      <c r="D730" s="87"/>
      <c r="E730" s="87"/>
      <c r="F730" s="245"/>
      <c r="G730" s="88">
        <f t="shared" si="12"/>
        <v>0</v>
      </c>
    </row>
    <row r="731" spans="1:7" s="23" customFormat="1" ht="32.1" customHeight="1">
      <c r="A731" s="37"/>
      <c r="B731" s="86"/>
      <c r="C731" s="87"/>
      <c r="D731" s="87"/>
      <c r="E731" s="87"/>
      <c r="F731" s="245"/>
      <c r="G731" s="88">
        <f t="shared" si="12"/>
        <v>0</v>
      </c>
    </row>
    <row r="732" spans="1:7" s="23" customFormat="1" ht="32.1" customHeight="1">
      <c r="A732" s="37"/>
      <c r="B732" s="86"/>
      <c r="C732" s="87"/>
      <c r="D732" s="87"/>
      <c r="E732" s="87"/>
      <c r="F732" s="245"/>
      <c r="G732" s="88">
        <f t="shared" si="12"/>
        <v>0</v>
      </c>
    </row>
    <row r="733" spans="1:7" s="23" customFormat="1" ht="32.1" customHeight="1">
      <c r="A733" s="37"/>
      <c r="B733" s="86"/>
      <c r="C733" s="87"/>
      <c r="D733" s="87"/>
      <c r="E733" s="87"/>
      <c r="F733" s="245"/>
      <c r="G733" s="88">
        <f t="shared" si="12"/>
        <v>0</v>
      </c>
    </row>
    <row r="734" spans="1:7" s="23" customFormat="1" ht="32.1" customHeight="1">
      <c r="A734" s="37"/>
      <c r="B734" s="86"/>
      <c r="C734" s="87"/>
      <c r="D734" s="87"/>
      <c r="E734" s="87"/>
      <c r="F734" s="245"/>
      <c r="G734" s="88">
        <f t="shared" si="12"/>
        <v>0</v>
      </c>
    </row>
    <row r="735" spans="1:7" s="23" customFormat="1" ht="32.1" customHeight="1">
      <c r="A735" s="37"/>
      <c r="B735" s="86"/>
      <c r="C735" s="87"/>
      <c r="D735" s="87"/>
      <c r="E735" s="87"/>
      <c r="F735" s="245"/>
      <c r="G735" s="88">
        <f t="shared" si="12"/>
        <v>0</v>
      </c>
    </row>
    <row r="736" spans="1:7" s="23" customFormat="1" ht="32.1" customHeight="1">
      <c r="A736" s="37"/>
      <c r="B736" s="86"/>
      <c r="C736" s="87"/>
      <c r="D736" s="87"/>
      <c r="E736" s="87"/>
      <c r="F736" s="245"/>
      <c r="G736" s="88">
        <f t="shared" si="12"/>
        <v>0</v>
      </c>
    </row>
    <row r="737" spans="1:7" s="23" customFormat="1" ht="32.1" customHeight="1">
      <c r="A737" s="37"/>
      <c r="B737" s="86"/>
      <c r="C737" s="87"/>
      <c r="D737" s="87"/>
      <c r="E737" s="87"/>
      <c r="F737" s="245"/>
      <c r="G737" s="88">
        <f t="shared" si="12"/>
        <v>0</v>
      </c>
    </row>
    <row r="738" spans="1:7" s="23" customFormat="1" ht="32.1" customHeight="1">
      <c r="A738" s="37"/>
      <c r="B738" s="86"/>
      <c r="C738" s="87"/>
      <c r="D738" s="87"/>
      <c r="E738" s="87"/>
      <c r="F738" s="245"/>
      <c r="G738" s="88">
        <f t="shared" si="12"/>
        <v>0</v>
      </c>
    </row>
    <row r="739" spans="1:7" s="23" customFormat="1" ht="32.1" customHeight="1">
      <c r="A739" s="37"/>
      <c r="B739" s="86"/>
      <c r="C739" s="87"/>
      <c r="D739" s="87"/>
      <c r="E739" s="87"/>
      <c r="F739" s="245"/>
      <c r="G739" s="88">
        <f t="shared" si="12"/>
        <v>0</v>
      </c>
    </row>
    <row r="740" spans="1:7" s="23" customFormat="1" ht="32.1" customHeight="1">
      <c r="A740" s="37"/>
      <c r="B740" s="86"/>
      <c r="C740" s="87"/>
      <c r="D740" s="87"/>
      <c r="E740" s="87"/>
      <c r="F740" s="245"/>
      <c r="G740" s="88">
        <f t="shared" si="12"/>
        <v>0</v>
      </c>
    </row>
    <row r="741" spans="1:7" s="23" customFormat="1" ht="32.1" customHeight="1">
      <c r="A741" s="37"/>
      <c r="B741" s="86"/>
      <c r="C741" s="87"/>
      <c r="D741" s="87"/>
      <c r="E741" s="87"/>
      <c r="F741" s="245"/>
      <c r="G741" s="88">
        <f t="shared" si="12"/>
        <v>0</v>
      </c>
    </row>
    <row r="742" spans="1:7" s="23" customFormat="1" ht="32.1" customHeight="1">
      <c r="A742" s="37"/>
      <c r="B742" s="86"/>
      <c r="C742" s="87"/>
      <c r="D742" s="87"/>
      <c r="E742" s="87"/>
      <c r="F742" s="245"/>
      <c r="G742" s="88">
        <f t="shared" si="12"/>
        <v>0</v>
      </c>
    </row>
    <row r="743" spans="1:7" s="23" customFormat="1" ht="32.1" customHeight="1">
      <c r="A743" s="37"/>
      <c r="B743" s="86"/>
      <c r="C743" s="87"/>
      <c r="D743" s="87"/>
      <c r="E743" s="87"/>
      <c r="F743" s="245"/>
      <c r="G743" s="88">
        <f t="shared" si="12"/>
        <v>0</v>
      </c>
    </row>
    <row r="744" spans="1:7" s="23" customFormat="1" ht="32.1" customHeight="1">
      <c r="A744" s="37"/>
      <c r="B744" s="86"/>
      <c r="C744" s="87"/>
      <c r="D744" s="87"/>
      <c r="E744" s="87"/>
      <c r="F744" s="245"/>
      <c r="G744" s="88">
        <f t="shared" si="12"/>
        <v>0</v>
      </c>
    </row>
    <row r="745" spans="1:7" s="23" customFormat="1" ht="32.1" customHeight="1">
      <c r="A745" s="37"/>
      <c r="B745" s="86"/>
      <c r="C745" s="87"/>
      <c r="D745" s="87"/>
      <c r="E745" s="87"/>
      <c r="F745" s="245"/>
      <c r="G745" s="88">
        <f t="shared" si="12"/>
        <v>0</v>
      </c>
    </row>
    <row r="746" spans="1:7" s="23" customFormat="1" ht="32.1" customHeight="1">
      <c r="A746" s="37"/>
      <c r="B746" s="86"/>
      <c r="C746" s="87"/>
      <c r="D746" s="87"/>
      <c r="E746" s="87"/>
      <c r="F746" s="245"/>
      <c r="G746" s="88">
        <f t="shared" si="12"/>
        <v>0</v>
      </c>
    </row>
    <row r="747" spans="1:7" s="23" customFormat="1" ht="32.1" customHeight="1">
      <c r="A747" s="37"/>
      <c r="B747" s="86"/>
      <c r="C747" s="87"/>
      <c r="D747" s="87"/>
      <c r="E747" s="87"/>
      <c r="F747" s="245"/>
      <c r="G747" s="88">
        <f t="shared" si="12"/>
        <v>0</v>
      </c>
    </row>
    <row r="748" spans="1:7" s="23" customFormat="1" ht="32.1" customHeight="1">
      <c r="A748" s="37"/>
      <c r="B748" s="86"/>
      <c r="C748" s="87"/>
      <c r="D748" s="87"/>
      <c r="E748" s="87"/>
      <c r="F748" s="245"/>
      <c r="G748" s="88">
        <f t="shared" si="12"/>
        <v>0</v>
      </c>
    </row>
    <row r="749" spans="1:7" s="23" customFormat="1" ht="32.1" customHeight="1">
      <c r="A749" s="37"/>
      <c r="B749" s="86"/>
      <c r="C749" s="87"/>
      <c r="D749" s="87"/>
      <c r="E749" s="87"/>
      <c r="F749" s="245"/>
      <c r="G749" s="88">
        <f t="shared" si="12"/>
        <v>0</v>
      </c>
    </row>
    <row r="750" spans="1:7" s="23" customFormat="1" ht="32.1" customHeight="1">
      <c r="A750" s="37"/>
      <c r="B750" s="86"/>
      <c r="C750" s="87"/>
      <c r="D750" s="87"/>
      <c r="E750" s="87"/>
      <c r="F750" s="245"/>
      <c r="G750" s="88">
        <f t="shared" si="12"/>
        <v>0</v>
      </c>
    </row>
    <row r="751" spans="1:7" s="23" customFormat="1" ht="32.1" customHeight="1">
      <c r="A751" s="37"/>
      <c r="B751" s="86"/>
      <c r="C751" s="87"/>
      <c r="D751" s="87"/>
      <c r="E751" s="87"/>
      <c r="F751" s="245"/>
      <c r="G751" s="88">
        <f t="shared" si="12"/>
        <v>0</v>
      </c>
    </row>
    <row r="752" spans="1:7" s="23" customFormat="1" ht="32.1" customHeight="1">
      <c r="A752" s="37"/>
      <c r="B752" s="86"/>
      <c r="C752" s="87"/>
      <c r="D752" s="87"/>
      <c r="E752" s="87"/>
      <c r="F752" s="245"/>
      <c r="G752" s="88">
        <f t="shared" si="12"/>
        <v>0</v>
      </c>
    </row>
    <row r="753" spans="1:7" s="23" customFormat="1" ht="32.1" customHeight="1">
      <c r="A753" s="37"/>
      <c r="B753" s="86"/>
      <c r="C753" s="87"/>
      <c r="D753" s="87"/>
      <c r="E753" s="87"/>
      <c r="F753" s="245"/>
      <c r="G753" s="88">
        <f t="shared" si="12"/>
        <v>0</v>
      </c>
    </row>
    <row r="754" spans="1:7" s="23" customFormat="1" ht="32.1" customHeight="1">
      <c r="A754" s="37"/>
      <c r="B754" s="86"/>
      <c r="C754" s="87"/>
      <c r="D754" s="87"/>
      <c r="E754" s="87"/>
      <c r="F754" s="245"/>
      <c r="G754" s="88">
        <f t="shared" si="12"/>
        <v>0</v>
      </c>
    </row>
    <row r="755" spans="1:7" s="23" customFormat="1" ht="32.1" customHeight="1">
      <c r="A755" s="37"/>
      <c r="B755" s="86"/>
      <c r="C755" s="87"/>
      <c r="D755" s="87"/>
      <c r="E755" s="87"/>
      <c r="F755" s="245"/>
      <c r="G755" s="88">
        <f t="shared" si="12"/>
        <v>0</v>
      </c>
    </row>
    <row r="756" spans="1:7" s="23" customFormat="1" ht="32.1" customHeight="1">
      <c r="A756" s="37"/>
      <c r="B756" s="86"/>
      <c r="C756" s="87"/>
      <c r="D756" s="87"/>
      <c r="E756" s="87"/>
      <c r="F756" s="245"/>
      <c r="G756" s="88">
        <f t="shared" si="12"/>
        <v>0</v>
      </c>
    </row>
    <row r="757" spans="1:7" s="23" customFormat="1" ht="32.1" customHeight="1">
      <c r="A757" s="37"/>
      <c r="B757" s="86"/>
      <c r="C757" s="87"/>
      <c r="D757" s="87"/>
      <c r="E757" s="87"/>
      <c r="F757" s="245"/>
      <c r="G757" s="88">
        <f t="shared" si="12"/>
        <v>0</v>
      </c>
    </row>
    <row r="758" spans="1:7" s="23" customFormat="1" ht="32.1" customHeight="1">
      <c r="A758" s="37"/>
      <c r="B758" s="86"/>
      <c r="C758" s="87"/>
      <c r="D758" s="87"/>
      <c r="E758" s="87"/>
      <c r="F758" s="245"/>
      <c r="G758" s="88">
        <f t="shared" si="12"/>
        <v>0</v>
      </c>
    </row>
    <row r="759" spans="1:7" s="23" customFormat="1" ht="32.1" customHeight="1">
      <c r="A759" s="37"/>
      <c r="B759" s="86"/>
      <c r="C759" s="87"/>
      <c r="D759" s="87"/>
      <c r="E759" s="87"/>
      <c r="F759" s="245"/>
      <c r="G759" s="88">
        <f t="shared" si="12"/>
        <v>0</v>
      </c>
    </row>
    <row r="760" spans="1:7" s="23" customFormat="1" ht="32.1" customHeight="1">
      <c r="A760" s="37"/>
      <c r="B760" s="86"/>
      <c r="C760" s="87"/>
      <c r="D760" s="87"/>
      <c r="E760" s="87"/>
      <c r="F760" s="245"/>
      <c r="G760" s="88">
        <f t="shared" si="12"/>
        <v>0</v>
      </c>
    </row>
    <row r="761" spans="1:7" s="23" customFormat="1" ht="32.1" customHeight="1">
      <c r="A761" s="37"/>
      <c r="B761" s="86"/>
      <c r="C761" s="87"/>
      <c r="D761" s="87"/>
      <c r="E761" s="87"/>
      <c r="F761" s="245"/>
      <c r="G761" s="88">
        <f t="shared" si="12"/>
        <v>0</v>
      </c>
    </row>
    <row r="762" spans="1:7" s="23" customFormat="1" ht="32.1" customHeight="1">
      <c r="A762" s="37"/>
      <c r="B762" s="86"/>
      <c r="C762" s="87"/>
      <c r="D762" s="87"/>
      <c r="E762" s="87"/>
      <c r="F762" s="245"/>
      <c r="G762" s="88">
        <f t="shared" si="12"/>
        <v>0</v>
      </c>
    </row>
    <row r="763" spans="1:7" s="23" customFormat="1" ht="32.1" customHeight="1">
      <c r="A763" s="37"/>
      <c r="B763" s="86"/>
      <c r="C763" s="87"/>
      <c r="D763" s="87"/>
      <c r="E763" s="87"/>
      <c r="F763" s="245"/>
      <c r="G763" s="88">
        <f t="shared" si="12"/>
        <v>0</v>
      </c>
    </row>
    <row r="764" spans="1:7" s="23" customFormat="1" ht="32.1" customHeight="1">
      <c r="A764" s="37"/>
      <c r="B764" s="86"/>
      <c r="C764" s="87"/>
      <c r="D764" s="87"/>
      <c r="E764" s="87"/>
      <c r="F764" s="245"/>
      <c r="G764" s="88">
        <f t="shared" si="12"/>
        <v>0</v>
      </c>
    </row>
    <row r="765" spans="1:7" s="23" customFormat="1" ht="32.1" customHeight="1">
      <c r="A765" s="37"/>
      <c r="B765" s="86"/>
      <c r="C765" s="87"/>
      <c r="D765" s="87"/>
      <c r="E765" s="87"/>
      <c r="F765" s="245"/>
      <c r="G765" s="88">
        <f t="shared" si="12"/>
        <v>0</v>
      </c>
    </row>
    <row r="766" spans="1:7" s="23" customFormat="1" ht="32.1" customHeight="1">
      <c r="A766" s="37"/>
      <c r="B766" s="86"/>
      <c r="C766" s="87"/>
      <c r="D766" s="87"/>
      <c r="E766" s="87"/>
      <c r="F766" s="245"/>
      <c r="G766" s="88">
        <f t="shared" si="12"/>
        <v>0</v>
      </c>
    </row>
    <row r="767" spans="1:7" s="23" customFormat="1" ht="32.1" customHeight="1">
      <c r="A767" s="37"/>
      <c r="B767" s="86"/>
      <c r="C767" s="87"/>
      <c r="D767" s="87"/>
      <c r="E767" s="87"/>
      <c r="F767" s="245"/>
      <c r="G767" s="88">
        <f t="shared" si="12"/>
        <v>0</v>
      </c>
    </row>
    <row r="768" spans="1:7" s="23" customFormat="1" ht="32.1" customHeight="1">
      <c r="A768" s="37"/>
      <c r="B768" s="86"/>
      <c r="C768" s="87"/>
      <c r="D768" s="87"/>
      <c r="E768" s="87"/>
      <c r="F768" s="245"/>
      <c r="G768" s="88">
        <f t="shared" si="12"/>
        <v>0</v>
      </c>
    </row>
    <row r="769" spans="1:7" s="23" customFormat="1" ht="32.1" customHeight="1">
      <c r="A769" s="37"/>
      <c r="B769" s="86"/>
      <c r="C769" s="87"/>
      <c r="D769" s="87"/>
      <c r="E769" s="87"/>
      <c r="F769" s="245"/>
      <c r="G769" s="88">
        <f t="shared" si="12"/>
        <v>0</v>
      </c>
    </row>
    <row r="770" spans="1:7" s="23" customFormat="1" ht="32.1" customHeight="1">
      <c r="A770" s="37"/>
      <c r="B770" s="86"/>
      <c r="C770" s="87"/>
      <c r="D770" s="87"/>
      <c r="E770" s="87"/>
      <c r="F770" s="245"/>
      <c r="G770" s="88">
        <f t="shared" si="12"/>
        <v>0</v>
      </c>
    </row>
    <row r="771" spans="1:7" s="23" customFormat="1" ht="32.1" customHeight="1">
      <c r="A771" s="37"/>
      <c r="B771" s="86"/>
      <c r="C771" s="87"/>
      <c r="D771" s="87"/>
      <c r="E771" s="87"/>
      <c r="F771" s="245"/>
      <c r="G771" s="88">
        <f t="shared" si="12"/>
        <v>0</v>
      </c>
    </row>
    <row r="772" spans="1:7" s="23" customFormat="1" ht="32.1" customHeight="1">
      <c r="A772" s="37"/>
      <c r="B772" s="86"/>
      <c r="C772" s="87"/>
      <c r="D772" s="87"/>
      <c r="E772" s="87"/>
      <c r="F772" s="245"/>
      <c r="G772" s="88">
        <f t="shared" si="12"/>
        <v>0</v>
      </c>
    </row>
    <row r="773" spans="1:7" s="23" customFormat="1" ht="32.1" customHeight="1">
      <c r="A773" s="37"/>
      <c r="B773" s="86"/>
      <c r="C773" s="87"/>
      <c r="D773" s="87"/>
      <c r="E773" s="87"/>
      <c r="F773" s="245"/>
      <c r="G773" s="88">
        <f t="shared" si="12"/>
        <v>0</v>
      </c>
    </row>
    <row r="774" spans="1:7" s="23" customFormat="1" ht="32.1" customHeight="1">
      <c r="A774" s="37"/>
      <c r="B774" s="86"/>
      <c r="C774" s="87"/>
      <c r="D774" s="87"/>
      <c r="E774" s="87"/>
      <c r="F774" s="245"/>
      <c r="G774" s="88">
        <f t="shared" si="12"/>
        <v>0</v>
      </c>
    </row>
    <row r="775" spans="1:7" s="23" customFormat="1" ht="32.1" customHeight="1">
      <c r="A775" s="37"/>
      <c r="B775" s="86"/>
      <c r="C775" s="87"/>
      <c r="D775" s="87"/>
      <c r="E775" s="87"/>
      <c r="F775" s="245"/>
      <c r="G775" s="88">
        <f t="shared" si="12"/>
        <v>0</v>
      </c>
    </row>
    <row r="776" spans="1:7" s="23" customFormat="1" ht="32.1" customHeight="1">
      <c r="A776" s="37"/>
      <c r="B776" s="86"/>
      <c r="C776" s="87"/>
      <c r="D776" s="87"/>
      <c r="E776" s="87"/>
      <c r="F776" s="245"/>
      <c r="G776" s="88">
        <f t="shared" si="12"/>
        <v>0</v>
      </c>
    </row>
    <row r="777" spans="1:7" s="23" customFormat="1" ht="32.1" customHeight="1">
      <c r="A777" s="37"/>
      <c r="B777" s="86"/>
      <c r="C777" s="87"/>
      <c r="D777" s="87"/>
      <c r="E777" s="87"/>
      <c r="F777" s="245"/>
      <c r="G777" s="88">
        <f t="shared" si="12"/>
        <v>0</v>
      </c>
    </row>
    <row r="778" spans="1:7" s="23" customFormat="1" ht="32.1" customHeight="1">
      <c r="A778" s="37"/>
      <c r="B778" s="86"/>
      <c r="C778" s="87"/>
      <c r="D778" s="87"/>
      <c r="E778" s="87"/>
      <c r="F778" s="245"/>
      <c r="G778" s="88">
        <f t="shared" si="12"/>
        <v>0</v>
      </c>
    </row>
    <row r="779" spans="1:7" s="23" customFormat="1" ht="32.1" customHeight="1">
      <c r="A779" s="37"/>
      <c r="B779" s="86"/>
      <c r="C779" s="87"/>
      <c r="D779" s="87"/>
      <c r="E779" s="87"/>
      <c r="F779" s="245"/>
      <c r="G779" s="88">
        <f t="shared" si="12"/>
        <v>0</v>
      </c>
    </row>
    <row r="780" spans="1:7" s="23" customFormat="1" ht="32.1" customHeight="1">
      <c r="A780" s="37"/>
      <c r="B780" s="86"/>
      <c r="C780" s="87"/>
      <c r="D780" s="87"/>
      <c r="E780" s="87"/>
      <c r="F780" s="245"/>
      <c r="G780" s="88">
        <f t="shared" si="12"/>
        <v>0</v>
      </c>
    </row>
    <row r="781" spans="1:7" s="23" customFormat="1" ht="32.1" customHeight="1">
      <c r="A781" s="37"/>
      <c r="B781" s="86"/>
      <c r="C781" s="87"/>
      <c r="D781" s="87"/>
      <c r="E781" s="87"/>
      <c r="F781" s="245"/>
      <c r="G781" s="88">
        <f t="shared" si="12"/>
        <v>0</v>
      </c>
    </row>
    <row r="782" spans="1:7" s="23" customFormat="1" ht="32.1" customHeight="1">
      <c r="A782" s="37"/>
      <c r="B782" s="86"/>
      <c r="C782" s="87"/>
      <c r="D782" s="87"/>
      <c r="E782" s="87"/>
      <c r="F782" s="245"/>
      <c r="G782" s="88">
        <f t="shared" si="12"/>
        <v>0</v>
      </c>
    </row>
    <row r="783" spans="1:7" s="23" customFormat="1" ht="32.1" customHeight="1">
      <c r="A783" s="37"/>
      <c r="B783" s="86"/>
      <c r="C783" s="87"/>
      <c r="D783" s="87"/>
      <c r="E783" s="87"/>
      <c r="F783" s="245"/>
      <c r="G783" s="88">
        <f t="shared" si="12"/>
        <v>0</v>
      </c>
    </row>
    <row r="784" spans="1:7" s="23" customFormat="1" ht="32.1" customHeight="1">
      <c r="A784" s="37"/>
      <c r="B784" s="86"/>
      <c r="C784" s="87"/>
      <c r="D784" s="87"/>
      <c r="E784" s="87"/>
      <c r="F784" s="245"/>
      <c r="G784" s="88">
        <f t="shared" si="12"/>
        <v>0</v>
      </c>
    </row>
    <row r="785" spans="1:7" s="23" customFormat="1" ht="32.1" customHeight="1">
      <c r="A785" s="37"/>
      <c r="B785" s="86"/>
      <c r="C785" s="87"/>
      <c r="D785" s="87"/>
      <c r="E785" s="87"/>
      <c r="F785" s="245"/>
      <c r="G785" s="88">
        <f t="shared" si="12"/>
        <v>0</v>
      </c>
    </row>
    <row r="786" spans="1:7" s="23" customFormat="1" ht="32.1" customHeight="1">
      <c r="A786" s="37"/>
      <c r="B786" s="86"/>
      <c r="C786" s="87"/>
      <c r="D786" s="87"/>
      <c r="E786" s="87"/>
      <c r="F786" s="245"/>
      <c r="G786" s="88">
        <f t="shared" si="12"/>
        <v>0</v>
      </c>
    </row>
    <row r="787" spans="1:7" s="23" customFormat="1" ht="32.1" customHeight="1">
      <c r="A787" s="37"/>
      <c r="B787" s="86"/>
      <c r="C787" s="87"/>
      <c r="D787" s="87"/>
      <c r="E787" s="87"/>
      <c r="F787" s="245"/>
      <c r="G787" s="88">
        <f t="shared" si="12"/>
        <v>0</v>
      </c>
    </row>
    <row r="788" spans="1:7" s="23" customFormat="1" ht="32.1" customHeight="1">
      <c r="A788" s="37"/>
      <c r="B788" s="86"/>
      <c r="C788" s="87"/>
      <c r="D788" s="87"/>
      <c r="E788" s="87"/>
      <c r="F788" s="245"/>
      <c r="G788" s="88">
        <f t="shared" si="12"/>
        <v>0</v>
      </c>
    </row>
    <row r="789" spans="1:7" s="23" customFormat="1" ht="32.1" customHeight="1">
      <c r="A789" s="37"/>
      <c r="B789" s="86"/>
      <c r="C789" s="87"/>
      <c r="D789" s="87"/>
      <c r="E789" s="87"/>
      <c r="F789" s="245"/>
      <c r="G789" s="88">
        <f t="shared" ref="G789:G852" si="13">C789-D789+(E789+F789)</f>
        <v>0</v>
      </c>
    </row>
    <row r="790" spans="1:7" s="23" customFormat="1" ht="32.1" customHeight="1">
      <c r="A790" s="37"/>
      <c r="B790" s="86"/>
      <c r="C790" s="87"/>
      <c r="D790" s="87"/>
      <c r="E790" s="87"/>
      <c r="F790" s="245"/>
      <c r="G790" s="88">
        <f t="shared" si="13"/>
        <v>0</v>
      </c>
    </row>
    <row r="791" spans="1:7" s="23" customFormat="1" ht="32.1" customHeight="1">
      <c r="A791" s="37"/>
      <c r="B791" s="86"/>
      <c r="C791" s="87"/>
      <c r="D791" s="87"/>
      <c r="E791" s="87"/>
      <c r="F791" s="245"/>
      <c r="G791" s="88">
        <f t="shared" si="13"/>
        <v>0</v>
      </c>
    </row>
    <row r="792" spans="1:7" s="23" customFormat="1" ht="32.1" customHeight="1">
      <c r="A792" s="37"/>
      <c r="B792" s="86"/>
      <c r="C792" s="87"/>
      <c r="D792" s="87"/>
      <c r="E792" s="87"/>
      <c r="F792" s="245"/>
      <c r="G792" s="88">
        <f t="shared" si="13"/>
        <v>0</v>
      </c>
    </row>
    <row r="793" spans="1:7" s="23" customFormat="1" ht="32.1" customHeight="1">
      <c r="A793" s="37"/>
      <c r="B793" s="86"/>
      <c r="C793" s="87"/>
      <c r="D793" s="87"/>
      <c r="E793" s="87"/>
      <c r="F793" s="245"/>
      <c r="G793" s="88">
        <f t="shared" si="13"/>
        <v>0</v>
      </c>
    </row>
    <row r="794" spans="1:7" s="23" customFormat="1" ht="32.1" customHeight="1">
      <c r="A794" s="37"/>
      <c r="B794" s="86"/>
      <c r="C794" s="87"/>
      <c r="D794" s="87"/>
      <c r="E794" s="87"/>
      <c r="F794" s="245"/>
      <c r="G794" s="88">
        <f t="shared" si="13"/>
        <v>0</v>
      </c>
    </row>
    <row r="795" spans="1:7" s="23" customFormat="1" ht="32.1" customHeight="1">
      <c r="A795" s="37"/>
      <c r="B795" s="86"/>
      <c r="C795" s="87"/>
      <c r="D795" s="87"/>
      <c r="E795" s="87"/>
      <c r="F795" s="245"/>
      <c r="G795" s="88">
        <f t="shared" si="13"/>
        <v>0</v>
      </c>
    </row>
    <row r="796" spans="1:7" s="23" customFormat="1" ht="32.1" customHeight="1">
      <c r="A796" s="37"/>
      <c r="B796" s="86"/>
      <c r="C796" s="87"/>
      <c r="D796" s="87"/>
      <c r="E796" s="87"/>
      <c r="F796" s="245"/>
      <c r="G796" s="88">
        <f t="shared" si="13"/>
        <v>0</v>
      </c>
    </row>
    <row r="797" spans="1:7" s="23" customFormat="1" ht="32.1" customHeight="1">
      <c r="A797" s="37"/>
      <c r="B797" s="86"/>
      <c r="C797" s="87"/>
      <c r="D797" s="87"/>
      <c r="E797" s="87"/>
      <c r="F797" s="245"/>
      <c r="G797" s="88">
        <f t="shared" si="13"/>
        <v>0</v>
      </c>
    </row>
    <row r="798" spans="1:7" s="23" customFormat="1" ht="32.1" customHeight="1">
      <c r="A798" s="37"/>
      <c r="B798" s="86"/>
      <c r="C798" s="87"/>
      <c r="D798" s="87"/>
      <c r="E798" s="87"/>
      <c r="F798" s="245"/>
      <c r="G798" s="88">
        <f t="shared" si="13"/>
        <v>0</v>
      </c>
    </row>
    <row r="799" spans="1:7" s="23" customFormat="1" ht="32.1" customHeight="1">
      <c r="A799" s="37"/>
      <c r="B799" s="86"/>
      <c r="C799" s="87"/>
      <c r="D799" s="87"/>
      <c r="E799" s="87"/>
      <c r="F799" s="245"/>
      <c r="G799" s="88">
        <f t="shared" si="13"/>
        <v>0</v>
      </c>
    </row>
    <row r="800" spans="1:7" s="23" customFormat="1" ht="32.1" customHeight="1">
      <c r="A800" s="37"/>
      <c r="B800" s="86"/>
      <c r="C800" s="87"/>
      <c r="D800" s="87"/>
      <c r="E800" s="87"/>
      <c r="F800" s="245"/>
      <c r="G800" s="88">
        <f t="shared" si="13"/>
        <v>0</v>
      </c>
    </row>
    <row r="801" spans="1:7" s="23" customFormat="1" ht="32.1" customHeight="1">
      <c r="A801" s="37"/>
      <c r="B801" s="86"/>
      <c r="C801" s="87"/>
      <c r="D801" s="87"/>
      <c r="E801" s="87"/>
      <c r="F801" s="245"/>
      <c r="G801" s="88">
        <f t="shared" si="13"/>
        <v>0</v>
      </c>
    </row>
    <row r="802" spans="1:7" s="23" customFormat="1" ht="32.1" customHeight="1">
      <c r="A802" s="37"/>
      <c r="B802" s="86"/>
      <c r="C802" s="87"/>
      <c r="D802" s="87"/>
      <c r="E802" s="87"/>
      <c r="F802" s="245"/>
      <c r="G802" s="88">
        <f t="shared" si="13"/>
        <v>0</v>
      </c>
    </row>
    <row r="803" spans="1:7" s="23" customFormat="1" ht="32.1" customHeight="1">
      <c r="A803" s="37"/>
      <c r="B803" s="86"/>
      <c r="C803" s="87"/>
      <c r="D803" s="87"/>
      <c r="E803" s="87"/>
      <c r="F803" s="245"/>
      <c r="G803" s="88">
        <f t="shared" si="13"/>
        <v>0</v>
      </c>
    </row>
    <row r="804" spans="1:7" s="23" customFormat="1" ht="32.1" customHeight="1">
      <c r="A804" s="37"/>
      <c r="B804" s="86"/>
      <c r="C804" s="87"/>
      <c r="D804" s="87"/>
      <c r="E804" s="87"/>
      <c r="F804" s="245"/>
      <c r="G804" s="88">
        <f t="shared" si="13"/>
        <v>0</v>
      </c>
    </row>
    <row r="805" spans="1:7" s="23" customFormat="1" ht="32.1" customHeight="1">
      <c r="A805" s="37"/>
      <c r="B805" s="86"/>
      <c r="C805" s="87"/>
      <c r="D805" s="87"/>
      <c r="E805" s="87"/>
      <c r="F805" s="245"/>
      <c r="G805" s="88">
        <f t="shared" si="13"/>
        <v>0</v>
      </c>
    </row>
    <row r="806" spans="1:7" s="23" customFormat="1" ht="32.1" customHeight="1">
      <c r="A806" s="37"/>
      <c r="B806" s="86"/>
      <c r="C806" s="87"/>
      <c r="D806" s="87"/>
      <c r="E806" s="87"/>
      <c r="F806" s="245"/>
      <c r="G806" s="88">
        <f t="shared" si="13"/>
        <v>0</v>
      </c>
    </row>
    <row r="807" spans="1:7" s="23" customFormat="1" ht="32.1" customHeight="1">
      <c r="A807" s="37"/>
      <c r="B807" s="86"/>
      <c r="C807" s="87"/>
      <c r="D807" s="87"/>
      <c r="E807" s="87"/>
      <c r="F807" s="245"/>
      <c r="G807" s="88">
        <f t="shared" si="13"/>
        <v>0</v>
      </c>
    </row>
    <row r="808" spans="1:7" s="23" customFormat="1" ht="32.1" customHeight="1">
      <c r="A808" s="37"/>
      <c r="B808" s="86"/>
      <c r="C808" s="87"/>
      <c r="D808" s="87"/>
      <c r="E808" s="87"/>
      <c r="F808" s="245"/>
      <c r="G808" s="88">
        <f t="shared" si="13"/>
        <v>0</v>
      </c>
    </row>
    <row r="809" spans="1:7" s="23" customFormat="1" ht="32.1" customHeight="1">
      <c r="A809" s="37"/>
      <c r="B809" s="86"/>
      <c r="C809" s="87"/>
      <c r="D809" s="87"/>
      <c r="E809" s="87"/>
      <c r="F809" s="245"/>
      <c r="G809" s="88">
        <f t="shared" si="13"/>
        <v>0</v>
      </c>
    </row>
    <row r="810" spans="1:7" s="23" customFormat="1" ht="32.1" customHeight="1">
      <c r="A810" s="37"/>
      <c r="B810" s="86"/>
      <c r="C810" s="87"/>
      <c r="D810" s="87"/>
      <c r="E810" s="87"/>
      <c r="F810" s="245"/>
      <c r="G810" s="88">
        <f t="shared" si="13"/>
        <v>0</v>
      </c>
    </row>
    <row r="811" spans="1:7" s="23" customFormat="1" ht="32.1" customHeight="1">
      <c r="A811" s="37"/>
      <c r="B811" s="86"/>
      <c r="C811" s="87"/>
      <c r="D811" s="87"/>
      <c r="E811" s="87"/>
      <c r="F811" s="245"/>
      <c r="G811" s="88">
        <f t="shared" si="13"/>
        <v>0</v>
      </c>
    </row>
    <row r="812" spans="1:7" s="23" customFormat="1" ht="32.1" customHeight="1">
      <c r="A812" s="37"/>
      <c r="B812" s="86"/>
      <c r="C812" s="87"/>
      <c r="D812" s="87"/>
      <c r="E812" s="87"/>
      <c r="F812" s="245"/>
      <c r="G812" s="88">
        <f t="shared" si="13"/>
        <v>0</v>
      </c>
    </row>
    <row r="813" spans="1:7" s="23" customFormat="1" ht="32.1" customHeight="1">
      <c r="A813" s="37"/>
      <c r="B813" s="86"/>
      <c r="C813" s="87"/>
      <c r="D813" s="87"/>
      <c r="E813" s="87"/>
      <c r="F813" s="245"/>
      <c r="G813" s="88">
        <f t="shared" si="13"/>
        <v>0</v>
      </c>
    </row>
    <row r="814" spans="1:7" s="23" customFormat="1" ht="32.1" customHeight="1">
      <c r="A814" s="37"/>
      <c r="B814" s="86"/>
      <c r="C814" s="87"/>
      <c r="D814" s="87"/>
      <c r="E814" s="87"/>
      <c r="F814" s="245"/>
      <c r="G814" s="88">
        <f t="shared" si="13"/>
        <v>0</v>
      </c>
    </row>
    <row r="815" spans="1:7" s="23" customFormat="1" ht="32.1" customHeight="1">
      <c r="A815" s="37"/>
      <c r="B815" s="86"/>
      <c r="C815" s="87"/>
      <c r="D815" s="87"/>
      <c r="E815" s="87"/>
      <c r="F815" s="245"/>
      <c r="G815" s="88">
        <f t="shared" si="13"/>
        <v>0</v>
      </c>
    </row>
    <row r="816" spans="1:7" s="23" customFormat="1" ht="32.1" customHeight="1">
      <c r="A816" s="37"/>
      <c r="B816" s="86"/>
      <c r="C816" s="87"/>
      <c r="D816" s="87"/>
      <c r="E816" s="87"/>
      <c r="F816" s="245"/>
      <c r="G816" s="88">
        <f t="shared" si="13"/>
        <v>0</v>
      </c>
    </row>
    <row r="817" spans="1:7" s="23" customFormat="1" ht="32.1" customHeight="1">
      <c r="A817" s="37"/>
      <c r="B817" s="86"/>
      <c r="C817" s="87"/>
      <c r="D817" s="87"/>
      <c r="E817" s="87"/>
      <c r="F817" s="245"/>
      <c r="G817" s="88">
        <f t="shared" si="13"/>
        <v>0</v>
      </c>
    </row>
    <row r="818" spans="1:7" s="23" customFormat="1" ht="32.1" customHeight="1">
      <c r="A818" s="37"/>
      <c r="B818" s="86"/>
      <c r="C818" s="87"/>
      <c r="D818" s="87"/>
      <c r="E818" s="87"/>
      <c r="F818" s="245"/>
      <c r="G818" s="88">
        <f t="shared" si="13"/>
        <v>0</v>
      </c>
    </row>
    <row r="819" spans="1:7" s="23" customFormat="1" ht="32.1" customHeight="1">
      <c r="A819" s="37"/>
      <c r="B819" s="86"/>
      <c r="C819" s="87"/>
      <c r="D819" s="87"/>
      <c r="E819" s="87"/>
      <c r="F819" s="245"/>
      <c r="G819" s="88">
        <f t="shared" si="13"/>
        <v>0</v>
      </c>
    </row>
    <row r="820" spans="1:7" s="23" customFormat="1" ht="32.1" customHeight="1">
      <c r="A820" s="37"/>
      <c r="B820" s="86"/>
      <c r="C820" s="87"/>
      <c r="D820" s="87"/>
      <c r="E820" s="87"/>
      <c r="F820" s="245"/>
      <c r="G820" s="88">
        <f t="shared" si="13"/>
        <v>0</v>
      </c>
    </row>
    <row r="821" spans="1:7" s="23" customFormat="1" ht="32.1" customHeight="1">
      <c r="A821" s="37"/>
      <c r="B821" s="86"/>
      <c r="C821" s="87"/>
      <c r="D821" s="87"/>
      <c r="E821" s="87"/>
      <c r="F821" s="245"/>
      <c r="G821" s="88">
        <f t="shared" si="13"/>
        <v>0</v>
      </c>
    </row>
    <row r="822" spans="1:7" s="23" customFormat="1" ht="32.1" customHeight="1">
      <c r="A822" s="37"/>
      <c r="B822" s="86"/>
      <c r="C822" s="87"/>
      <c r="D822" s="87"/>
      <c r="E822" s="87"/>
      <c r="F822" s="245"/>
      <c r="G822" s="88">
        <f t="shared" si="13"/>
        <v>0</v>
      </c>
    </row>
    <row r="823" spans="1:7" s="23" customFormat="1" ht="32.1" customHeight="1">
      <c r="A823" s="37"/>
      <c r="B823" s="86"/>
      <c r="C823" s="87"/>
      <c r="D823" s="87"/>
      <c r="E823" s="87"/>
      <c r="F823" s="245"/>
      <c r="G823" s="88">
        <f t="shared" si="13"/>
        <v>0</v>
      </c>
    </row>
    <row r="824" spans="1:7" s="23" customFormat="1" ht="32.1" customHeight="1">
      <c r="A824" s="37"/>
      <c r="B824" s="86"/>
      <c r="C824" s="87"/>
      <c r="D824" s="87"/>
      <c r="E824" s="87"/>
      <c r="F824" s="245"/>
      <c r="G824" s="88">
        <f t="shared" si="13"/>
        <v>0</v>
      </c>
    </row>
    <row r="825" spans="1:7" s="23" customFormat="1" ht="32.1" customHeight="1">
      <c r="A825" s="37"/>
      <c r="B825" s="86"/>
      <c r="C825" s="87"/>
      <c r="D825" s="87"/>
      <c r="E825" s="87"/>
      <c r="F825" s="245"/>
      <c r="G825" s="88">
        <f t="shared" si="13"/>
        <v>0</v>
      </c>
    </row>
    <row r="826" spans="1:7" s="23" customFormat="1" ht="32.1" customHeight="1">
      <c r="A826" s="37"/>
      <c r="B826" s="86"/>
      <c r="C826" s="87"/>
      <c r="D826" s="87"/>
      <c r="E826" s="87"/>
      <c r="F826" s="245"/>
      <c r="G826" s="88">
        <f t="shared" si="13"/>
        <v>0</v>
      </c>
    </row>
    <row r="827" spans="1:7" s="23" customFormat="1" ht="32.1" customHeight="1">
      <c r="A827" s="37"/>
      <c r="B827" s="86"/>
      <c r="C827" s="87"/>
      <c r="D827" s="87"/>
      <c r="E827" s="87"/>
      <c r="F827" s="245"/>
      <c r="G827" s="88">
        <f t="shared" si="13"/>
        <v>0</v>
      </c>
    </row>
    <row r="828" spans="1:7" s="23" customFormat="1" ht="32.1" customHeight="1">
      <c r="A828" s="37"/>
      <c r="B828" s="86"/>
      <c r="C828" s="87"/>
      <c r="D828" s="87"/>
      <c r="E828" s="87"/>
      <c r="F828" s="245"/>
      <c r="G828" s="88">
        <f t="shared" si="13"/>
        <v>0</v>
      </c>
    </row>
    <row r="829" spans="1:7" s="23" customFormat="1" ht="32.1" customHeight="1">
      <c r="A829" s="37"/>
      <c r="B829" s="86"/>
      <c r="C829" s="87"/>
      <c r="D829" s="87"/>
      <c r="E829" s="87"/>
      <c r="F829" s="245"/>
      <c r="G829" s="88">
        <f t="shared" si="13"/>
        <v>0</v>
      </c>
    </row>
    <row r="830" spans="1:7" s="23" customFormat="1" ht="32.1" customHeight="1">
      <c r="A830" s="37"/>
      <c r="B830" s="86"/>
      <c r="C830" s="87"/>
      <c r="D830" s="87"/>
      <c r="E830" s="87"/>
      <c r="F830" s="245"/>
      <c r="G830" s="88">
        <f t="shared" si="13"/>
        <v>0</v>
      </c>
    </row>
    <row r="831" spans="1:7" s="23" customFormat="1" ht="32.1" customHeight="1">
      <c r="A831" s="37"/>
      <c r="B831" s="86"/>
      <c r="C831" s="87"/>
      <c r="D831" s="87"/>
      <c r="E831" s="87"/>
      <c r="F831" s="245"/>
      <c r="G831" s="88">
        <f t="shared" si="13"/>
        <v>0</v>
      </c>
    </row>
    <row r="832" spans="1:7" s="23" customFormat="1" ht="32.1" customHeight="1">
      <c r="A832" s="37"/>
      <c r="B832" s="86"/>
      <c r="C832" s="87"/>
      <c r="D832" s="87"/>
      <c r="E832" s="87"/>
      <c r="F832" s="245"/>
      <c r="G832" s="88">
        <f t="shared" si="13"/>
        <v>0</v>
      </c>
    </row>
    <row r="833" spans="1:7" s="23" customFormat="1" ht="32.1" customHeight="1">
      <c r="A833" s="37"/>
      <c r="B833" s="86"/>
      <c r="C833" s="87"/>
      <c r="D833" s="87"/>
      <c r="E833" s="87"/>
      <c r="F833" s="245"/>
      <c r="G833" s="88">
        <f t="shared" si="13"/>
        <v>0</v>
      </c>
    </row>
    <row r="834" spans="1:7" s="23" customFormat="1" ht="32.1" customHeight="1">
      <c r="A834" s="37"/>
      <c r="B834" s="86"/>
      <c r="C834" s="87"/>
      <c r="D834" s="87"/>
      <c r="E834" s="87"/>
      <c r="F834" s="245"/>
      <c r="G834" s="88">
        <f t="shared" si="13"/>
        <v>0</v>
      </c>
    </row>
    <row r="835" spans="1:7" s="23" customFormat="1" ht="32.1" customHeight="1">
      <c r="A835" s="37"/>
      <c r="B835" s="86"/>
      <c r="C835" s="87"/>
      <c r="D835" s="87"/>
      <c r="E835" s="87"/>
      <c r="F835" s="245"/>
      <c r="G835" s="88">
        <f t="shared" si="13"/>
        <v>0</v>
      </c>
    </row>
    <row r="836" spans="1:7" s="23" customFormat="1" ht="32.1" customHeight="1">
      <c r="A836" s="37"/>
      <c r="B836" s="86"/>
      <c r="C836" s="87"/>
      <c r="D836" s="87"/>
      <c r="E836" s="87"/>
      <c r="F836" s="245"/>
      <c r="G836" s="88">
        <f t="shared" si="13"/>
        <v>0</v>
      </c>
    </row>
    <row r="837" spans="1:7" s="23" customFormat="1" ht="32.1" customHeight="1">
      <c r="A837" s="37"/>
      <c r="B837" s="86"/>
      <c r="C837" s="87"/>
      <c r="D837" s="87"/>
      <c r="E837" s="87"/>
      <c r="F837" s="245"/>
      <c r="G837" s="88">
        <f t="shared" si="13"/>
        <v>0</v>
      </c>
    </row>
    <row r="838" spans="1:7" s="23" customFormat="1" ht="32.1" customHeight="1">
      <c r="A838" s="37"/>
      <c r="B838" s="86"/>
      <c r="C838" s="87"/>
      <c r="D838" s="87"/>
      <c r="E838" s="87"/>
      <c r="F838" s="245"/>
      <c r="G838" s="88">
        <f t="shared" si="13"/>
        <v>0</v>
      </c>
    </row>
    <row r="839" spans="1:7" s="23" customFormat="1" ht="32.1" customHeight="1">
      <c r="A839" s="37"/>
      <c r="B839" s="86"/>
      <c r="C839" s="87"/>
      <c r="D839" s="87"/>
      <c r="E839" s="87"/>
      <c r="F839" s="245"/>
      <c r="G839" s="88">
        <f t="shared" si="13"/>
        <v>0</v>
      </c>
    </row>
    <row r="840" spans="1:7" s="23" customFormat="1" ht="32.1" customHeight="1">
      <c r="A840" s="37"/>
      <c r="B840" s="86"/>
      <c r="C840" s="87"/>
      <c r="D840" s="87"/>
      <c r="E840" s="87"/>
      <c r="F840" s="245"/>
      <c r="G840" s="88">
        <f t="shared" si="13"/>
        <v>0</v>
      </c>
    </row>
    <row r="841" spans="1:7" s="23" customFormat="1" ht="32.1" customHeight="1">
      <c r="A841" s="37"/>
      <c r="B841" s="86"/>
      <c r="C841" s="87"/>
      <c r="D841" s="87"/>
      <c r="E841" s="87"/>
      <c r="F841" s="245"/>
      <c r="G841" s="88">
        <f t="shared" si="13"/>
        <v>0</v>
      </c>
    </row>
    <row r="842" spans="1:7" s="23" customFormat="1" ht="32.1" customHeight="1">
      <c r="A842" s="37"/>
      <c r="B842" s="86"/>
      <c r="C842" s="87"/>
      <c r="D842" s="87"/>
      <c r="E842" s="87"/>
      <c r="F842" s="245"/>
      <c r="G842" s="88">
        <f t="shared" si="13"/>
        <v>0</v>
      </c>
    </row>
    <row r="843" spans="1:7" s="23" customFormat="1" ht="32.1" customHeight="1">
      <c r="A843" s="37"/>
      <c r="B843" s="86"/>
      <c r="C843" s="87"/>
      <c r="D843" s="87"/>
      <c r="E843" s="87"/>
      <c r="F843" s="245"/>
      <c r="G843" s="88">
        <f t="shared" si="13"/>
        <v>0</v>
      </c>
    </row>
    <row r="844" spans="1:7" s="23" customFormat="1" ht="32.1" customHeight="1">
      <c r="A844" s="37"/>
      <c r="B844" s="86"/>
      <c r="C844" s="87"/>
      <c r="D844" s="87"/>
      <c r="E844" s="87"/>
      <c r="F844" s="245"/>
      <c r="G844" s="88">
        <f t="shared" si="13"/>
        <v>0</v>
      </c>
    </row>
    <row r="845" spans="1:7" s="23" customFormat="1" ht="32.1" customHeight="1">
      <c r="A845" s="37"/>
      <c r="B845" s="86"/>
      <c r="C845" s="87"/>
      <c r="D845" s="87"/>
      <c r="E845" s="87"/>
      <c r="F845" s="245"/>
      <c r="G845" s="88">
        <f t="shared" si="13"/>
        <v>0</v>
      </c>
    </row>
    <row r="846" spans="1:7" s="23" customFormat="1" ht="32.1" customHeight="1">
      <c r="A846" s="37"/>
      <c r="B846" s="86"/>
      <c r="C846" s="87"/>
      <c r="D846" s="87"/>
      <c r="E846" s="87"/>
      <c r="F846" s="245"/>
      <c r="G846" s="88">
        <f t="shared" si="13"/>
        <v>0</v>
      </c>
    </row>
    <row r="847" spans="1:7" s="23" customFormat="1" ht="32.1" customHeight="1">
      <c r="A847" s="37"/>
      <c r="B847" s="86"/>
      <c r="C847" s="87"/>
      <c r="D847" s="87"/>
      <c r="E847" s="87"/>
      <c r="F847" s="245"/>
      <c r="G847" s="88">
        <f t="shared" si="13"/>
        <v>0</v>
      </c>
    </row>
    <row r="848" spans="1:7" s="23" customFormat="1" ht="32.1" customHeight="1">
      <c r="A848" s="37"/>
      <c r="B848" s="86"/>
      <c r="C848" s="87"/>
      <c r="D848" s="87"/>
      <c r="E848" s="87"/>
      <c r="F848" s="245"/>
      <c r="G848" s="88">
        <f t="shared" si="13"/>
        <v>0</v>
      </c>
    </row>
    <row r="849" spans="1:7" s="23" customFormat="1" ht="32.1" customHeight="1">
      <c r="A849" s="37"/>
      <c r="B849" s="86"/>
      <c r="C849" s="87"/>
      <c r="D849" s="87"/>
      <c r="E849" s="87"/>
      <c r="F849" s="245"/>
      <c r="G849" s="88">
        <f t="shared" si="13"/>
        <v>0</v>
      </c>
    </row>
    <row r="850" spans="1:7" s="23" customFormat="1" ht="32.1" customHeight="1">
      <c r="A850" s="37"/>
      <c r="B850" s="86"/>
      <c r="C850" s="87"/>
      <c r="D850" s="87"/>
      <c r="E850" s="87"/>
      <c r="F850" s="245"/>
      <c r="G850" s="88">
        <f t="shared" si="13"/>
        <v>0</v>
      </c>
    </row>
    <row r="851" spans="1:7" s="23" customFormat="1" ht="32.1" customHeight="1">
      <c r="A851" s="37"/>
      <c r="B851" s="86"/>
      <c r="C851" s="87"/>
      <c r="D851" s="87"/>
      <c r="E851" s="87"/>
      <c r="F851" s="245"/>
      <c r="G851" s="88">
        <f t="shared" si="13"/>
        <v>0</v>
      </c>
    </row>
    <row r="852" spans="1:7" s="23" customFormat="1" ht="32.1" customHeight="1">
      <c r="A852" s="37"/>
      <c r="B852" s="86"/>
      <c r="C852" s="87"/>
      <c r="D852" s="87"/>
      <c r="E852" s="87"/>
      <c r="F852" s="245"/>
      <c r="G852" s="88">
        <f t="shared" si="13"/>
        <v>0</v>
      </c>
    </row>
    <row r="853" spans="1:7" s="23" customFormat="1" ht="32.1" customHeight="1">
      <c r="A853" s="37"/>
      <c r="B853" s="86"/>
      <c r="C853" s="87"/>
      <c r="D853" s="87"/>
      <c r="E853" s="87"/>
      <c r="F853" s="245"/>
      <c r="G853" s="88">
        <f t="shared" ref="G853:G916" si="14">C853-D853+(E853+F853)</f>
        <v>0</v>
      </c>
    </row>
    <row r="854" spans="1:7" s="23" customFormat="1" ht="32.1" customHeight="1">
      <c r="A854" s="37"/>
      <c r="B854" s="86"/>
      <c r="C854" s="87"/>
      <c r="D854" s="87"/>
      <c r="E854" s="87"/>
      <c r="F854" s="245"/>
      <c r="G854" s="88">
        <f t="shared" si="14"/>
        <v>0</v>
      </c>
    </row>
    <row r="855" spans="1:7" s="23" customFormat="1" ht="32.1" customHeight="1">
      <c r="A855" s="37"/>
      <c r="B855" s="86"/>
      <c r="C855" s="87"/>
      <c r="D855" s="87"/>
      <c r="E855" s="87"/>
      <c r="F855" s="245"/>
      <c r="G855" s="88">
        <f t="shared" si="14"/>
        <v>0</v>
      </c>
    </row>
    <row r="856" spans="1:7" s="23" customFormat="1" ht="32.1" customHeight="1">
      <c r="A856" s="37"/>
      <c r="B856" s="86"/>
      <c r="C856" s="87"/>
      <c r="D856" s="87"/>
      <c r="E856" s="87"/>
      <c r="F856" s="245"/>
      <c r="G856" s="88">
        <f t="shared" si="14"/>
        <v>0</v>
      </c>
    </row>
    <row r="857" spans="1:7" s="23" customFormat="1" ht="32.1" customHeight="1">
      <c r="A857" s="37"/>
      <c r="B857" s="86"/>
      <c r="C857" s="87"/>
      <c r="D857" s="87"/>
      <c r="E857" s="87"/>
      <c r="F857" s="245"/>
      <c r="G857" s="88">
        <f t="shared" si="14"/>
        <v>0</v>
      </c>
    </row>
    <row r="858" spans="1:7" s="23" customFormat="1" ht="32.1" customHeight="1">
      <c r="A858" s="37"/>
      <c r="B858" s="86"/>
      <c r="C858" s="87"/>
      <c r="D858" s="87"/>
      <c r="E858" s="87"/>
      <c r="F858" s="245"/>
      <c r="G858" s="88">
        <f t="shared" si="14"/>
        <v>0</v>
      </c>
    </row>
    <row r="859" spans="1:7" s="23" customFormat="1" ht="32.1" customHeight="1">
      <c r="A859" s="37"/>
      <c r="B859" s="86"/>
      <c r="C859" s="87"/>
      <c r="D859" s="87"/>
      <c r="E859" s="87"/>
      <c r="F859" s="245"/>
      <c r="G859" s="88">
        <f t="shared" si="14"/>
        <v>0</v>
      </c>
    </row>
    <row r="860" spans="1:7" s="23" customFormat="1" ht="32.1" customHeight="1">
      <c r="A860" s="37"/>
      <c r="B860" s="86"/>
      <c r="C860" s="87"/>
      <c r="D860" s="87"/>
      <c r="E860" s="87"/>
      <c r="F860" s="245"/>
      <c r="G860" s="88">
        <f t="shared" si="14"/>
        <v>0</v>
      </c>
    </row>
    <row r="861" spans="1:7" s="23" customFormat="1" ht="32.1" customHeight="1">
      <c r="A861" s="37"/>
      <c r="B861" s="86"/>
      <c r="C861" s="87"/>
      <c r="D861" s="87"/>
      <c r="E861" s="87"/>
      <c r="F861" s="245"/>
      <c r="G861" s="88">
        <f t="shared" si="14"/>
        <v>0</v>
      </c>
    </row>
    <row r="862" spans="1:7" s="23" customFormat="1" ht="32.1" customHeight="1">
      <c r="A862" s="37"/>
      <c r="B862" s="86"/>
      <c r="C862" s="87"/>
      <c r="D862" s="87"/>
      <c r="E862" s="87"/>
      <c r="F862" s="245"/>
      <c r="G862" s="88">
        <f t="shared" si="14"/>
        <v>0</v>
      </c>
    </row>
    <row r="863" spans="1:7" s="23" customFormat="1" ht="32.1" customHeight="1">
      <c r="A863" s="37"/>
      <c r="B863" s="86"/>
      <c r="C863" s="87"/>
      <c r="D863" s="87"/>
      <c r="E863" s="87"/>
      <c r="F863" s="245"/>
      <c r="G863" s="88">
        <f t="shared" si="14"/>
        <v>0</v>
      </c>
    </row>
    <row r="864" spans="1:7" s="23" customFormat="1" ht="32.1" customHeight="1">
      <c r="A864" s="37"/>
      <c r="B864" s="86"/>
      <c r="C864" s="87"/>
      <c r="D864" s="87"/>
      <c r="E864" s="87"/>
      <c r="F864" s="245"/>
      <c r="G864" s="88">
        <f t="shared" si="14"/>
        <v>0</v>
      </c>
    </row>
    <row r="865" spans="1:7" s="23" customFormat="1" ht="32.1" customHeight="1">
      <c r="A865" s="37"/>
      <c r="B865" s="86"/>
      <c r="C865" s="87"/>
      <c r="D865" s="87"/>
      <c r="E865" s="87"/>
      <c r="F865" s="245"/>
      <c r="G865" s="88">
        <f t="shared" si="14"/>
        <v>0</v>
      </c>
    </row>
    <row r="866" spans="1:7" s="23" customFormat="1" ht="32.1" customHeight="1">
      <c r="A866" s="37"/>
      <c r="B866" s="86"/>
      <c r="C866" s="87"/>
      <c r="D866" s="87"/>
      <c r="E866" s="87"/>
      <c r="F866" s="245"/>
      <c r="G866" s="88">
        <f t="shared" si="14"/>
        <v>0</v>
      </c>
    </row>
    <row r="867" spans="1:7" s="23" customFormat="1" ht="32.1" customHeight="1">
      <c r="A867" s="37"/>
      <c r="B867" s="86"/>
      <c r="C867" s="87"/>
      <c r="D867" s="87"/>
      <c r="E867" s="87"/>
      <c r="F867" s="245"/>
      <c r="G867" s="88">
        <f t="shared" si="14"/>
        <v>0</v>
      </c>
    </row>
    <row r="868" spans="1:7" s="23" customFormat="1" ht="32.1" customHeight="1">
      <c r="A868" s="37"/>
      <c r="B868" s="86"/>
      <c r="C868" s="87"/>
      <c r="D868" s="87"/>
      <c r="E868" s="87"/>
      <c r="F868" s="245"/>
      <c r="G868" s="88">
        <f t="shared" si="14"/>
        <v>0</v>
      </c>
    </row>
    <row r="869" spans="1:7" s="23" customFormat="1" ht="32.1" customHeight="1">
      <c r="A869" s="37"/>
      <c r="B869" s="86"/>
      <c r="C869" s="87"/>
      <c r="D869" s="87"/>
      <c r="E869" s="87"/>
      <c r="F869" s="245"/>
      <c r="G869" s="88">
        <f t="shared" si="14"/>
        <v>0</v>
      </c>
    </row>
    <row r="870" spans="1:7" s="23" customFormat="1" ht="32.1" customHeight="1">
      <c r="A870" s="37"/>
      <c r="B870" s="86"/>
      <c r="C870" s="87"/>
      <c r="D870" s="87"/>
      <c r="E870" s="87"/>
      <c r="F870" s="245"/>
      <c r="G870" s="88">
        <f t="shared" si="14"/>
        <v>0</v>
      </c>
    </row>
    <row r="871" spans="1:7" s="23" customFormat="1" ht="32.1" customHeight="1">
      <c r="A871" s="37"/>
      <c r="B871" s="86"/>
      <c r="C871" s="87"/>
      <c r="D871" s="87"/>
      <c r="E871" s="87"/>
      <c r="F871" s="245"/>
      <c r="G871" s="88">
        <f t="shared" si="14"/>
        <v>0</v>
      </c>
    </row>
    <row r="872" spans="1:7" s="23" customFormat="1" ht="32.1" customHeight="1">
      <c r="A872" s="37"/>
      <c r="B872" s="86"/>
      <c r="C872" s="87"/>
      <c r="D872" s="87"/>
      <c r="E872" s="87"/>
      <c r="F872" s="245"/>
      <c r="G872" s="88">
        <f t="shared" si="14"/>
        <v>0</v>
      </c>
    </row>
    <row r="873" spans="1:7" s="23" customFormat="1" ht="32.1" customHeight="1">
      <c r="A873" s="37"/>
      <c r="B873" s="86"/>
      <c r="C873" s="87"/>
      <c r="D873" s="87"/>
      <c r="E873" s="87"/>
      <c r="F873" s="245"/>
      <c r="G873" s="88">
        <f t="shared" si="14"/>
        <v>0</v>
      </c>
    </row>
    <row r="874" spans="1:7" s="23" customFormat="1" ht="32.1" customHeight="1">
      <c r="A874" s="37"/>
      <c r="B874" s="86"/>
      <c r="C874" s="87"/>
      <c r="D874" s="87"/>
      <c r="E874" s="87"/>
      <c r="F874" s="245"/>
      <c r="G874" s="88">
        <f t="shared" si="14"/>
        <v>0</v>
      </c>
    </row>
    <row r="875" spans="1:7" s="23" customFormat="1" ht="32.1" customHeight="1">
      <c r="A875" s="37"/>
      <c r="B875" s="86"/>
      <c r="C875" s="87"/>
      <c r="D875" s="87"/>
      <c r="E875" s="87"/>
      <c r="F875" s="245"/>
      <c r="G875" s="88">
        <f t="shared" si="14"/>
        <v>0</v>
      </c>
    </row>
    <row r="876" spans="1:7" s="23" customFormat="1" ht="32.1" customHeight="1">
      <c r="A876" s="37"/>
      <c r="B876" s="86"/>
      <c r="C876" s="87"/>
      <c r="D876" s="87"/>
      <c r="E876" s="87"/>
      <c r="F876" s="245"/>
      <c r="G876" s="88">
        <f t="shared" si="14"/>
        <v>0</v>
      </c>
    </row>
    <row r="877" spans="1:7" s="23" customFormat="1" ht="32.1" customHeight="1">
      <c r="A877" s="37"/>
      <c r="B877" s="86"/>
      <c r="C877" s="87"/>
      <c r="D877" s="87"/>
      <c r="E877" s="87"/>
      <c r="F877" s="245"/>
      <c r="G877" s="88">
        <f t="shared" si="14"/>
        <v>0</v>
      </c>
    </row>
    <row r="878" spans="1:7" s="23" customFormat="1" ht="32.1" customHeight="1">
      <c r="A878" s="37"/>
      <c r="B878" s="86"/>
      <c r="C878" s="87"/>
      <c r="D878" s="87"/>
      <c r="E878" s="87"/>
      <c r="F878" s="245"/>
      <c r="G878" s="88">
        <f t="shared" si="14"/>
        <v>0</v>
      </c>
    </row>
    <row r="879" spans="1:7" s="23" customFormat="1" ht="32.1" customHeight="1">
      <c r="A879" s="37"/>
      <c r="B879" s="86"/>
      <c r="C879" s="87"/>
      <c r="D879" s="87"/>
      <c r="E879" s="87"/>
      <c r="F879" s="245"/>
      <c r="G879" s="88">
        <f t="shared" si="14"/>
        <v>0</v>
      </c>
    </row>
    <row r="880" spans="1:7" s="23" customFormat="1" ht="32.1" customHeight="1">
      <c r="A880" s="37"/>
      <c r="B880" s="86"/>
      <c r="C880" s="87"/>
      <c r="D880" s="87"/>
      <c r="E880" s="87"/>
      <c r="F880" s="245"/>
      <c r="G880" s="88">
        <f t="shared" si="14"/>
        <v>0</v>
      </c>
    </row>
    <row r="881" spans="1:7" s="23" customFormat="1" ht="32.1" customHeight="1">
      <c r="A881" s="37"/>
      <c r="B881" s="86"/>
      <c r="C881" s="87"/>
      <c r="D881" s="87"/>
      <c r="E881" s="87"/>
      <c r="F881" s="245"/>
      <c r="G881" s="88">
        <f t="shared" si="14"/>
        <v>0</v>
      </c>
    </row>
    <row r="882" spans="1:7" s="23" customFormat="1" ht="32.1" customHeight="1">
      <c r="A882" s="37"/>
      <c r="B882" s="86"/>
      <c r="C882" s="87"/>
      <c r="D882" s="87"/>
      <c r="E882" s="87"/>
      <c r="F882" s="245"/>
      <c r="G882" s="88">
        <f t="shared" si="14"/>
        <v>0</v>
      </c>
    </row>
    <row r="883" spans="1:7" s="23" customFormat="1" ht="32.1" customHeight="1">
      <c r="A883" s="37"/>
      <c r="B883" s="86"/>
      <c r="C883" s="87"/>
      <c r="D883" s="87"/>
      <c r="E883" s="87"/>
      <c r="F883" s="245"/>
      <c r="G883" s="88">
        <f t="shared" si="14"/>
        <v>0</v>
      </c>
    </row>
    <row r="884" spans="1:7" s="23" customFormat="1" ht="32.1" customHeight="1">
      <c r="A884" s="37"/>
      <c r="B884" s="86"/>
      <c r="C884" s="87"/>
      <c r="D884" s="87"/>
      <c r="E884" s="87"/>
      <c r="F884" s="245"/>
      <c r="G884" s="88">
        <f t="shared" si="14"/>
        <v>0</v>
      </c>
    </row>
    <row r="885" spans="1:7" s="23" customFormat="1" ht="32.1" customHeight="1">
      <c r="A885" s="37"/>
      <c r="B885" s="86"/>
      <c r="C885" s="87"/>
      <c r="D885" s="87"/>
      <c r="E885" s="87"/>
      <c r="F885" s="245"/>
      <c r="G885" s="88">
        <f t="shared" si="14"/>
        <v>0</v>
      </c>
    </row>
    <row r="886" spans="1:7" s="23" customFormat="1" ht="32.1" customHeight="1">
      <c r="A886" s="37"/>
      <c r="B886" s="86"/>
      <c r="C886" s="87"/>
      <c r="D886" s="87"/>
      <c r="E886" s="87"/>
      <c r="F886" s="245"/>
      <c r="G886" s="88">
        <f t="shared" si="14"/>
        <v>0</v>
      </c>
    </row>
    <row r="887" spans="1:7" s="23" customFormat="1" ht="32.1" customHeight="1">
      <c r="A887" s="37"/>
      <c r="B887" s="86"/>
      <c r="C887" s="87"/>
      <c r="D887" s="87"/>
      <c r="E887" s="87"/>
      <c r="F887" s="245"/>
      <c r="G887" s="88">
        <f t="shared" si="14"/>
        <v>0</v>
      </c>
    </row>
    <row r="888" spans="1:7" s="23" customFormat="1" ht="32.1" customHeight="1">
      <c r="A888" s="37"/>
      <c r="B888" s="86"/>
      <c r="C888" s="87"/>
      <c r="D888" s="87"/>
      <c r="E888" s="87"/>
      <c r="F888" s="245"/>
      <c r="G888" s="88">
        <f t="shared" si="14"/>
        <v>0</v>
      </c>
    </row>
    <row r="889" spans="1:7" s="23" customFormat="1" ht="32.1" customHeight="1">
      <c r="A889" s="37"/>
      <c r="B889" s="86"/>
      <c r="C889" s="87"/>
      <c r="D889" s="87"/>
      <c r="E889" s="87"/>
      <c r="F889" s="245"/>
      <c r="G889" s="88">
        <f t="shared" si="14"/>
        <v>0</v>
      </c>
    </row>
    <row r="890" spans="1:7" s="23" customFormat="1" ht="32.1" customHeight="1">
      <c r="A890" s="37"/>
      <c r="B890" s="86"/>
      <c r="C890" s="87"/>
      <c r="D890" s="87"/>
      <c r="E890" s="87"/>
      <c r="F890" s="245"/>
      <c r="G890" s="88">
        <f t="shared" si="14"/>
        <v>0</v>
      </c>
    </row>
    <row r="891" spans="1:7" s="23" customFormat="1" ht="32.1" customHeight="1">
      <c r="A891" s="37"/>
      <c r="B891" s="86"/>
      <c r="C891" s="87"/>
      <c r="D891" s="87"/>
      <c r="E891" s="87"/>
      <c r="F891" s="245"/>
      <c r="G891" s="88">
        <f t="shared" si="14"/>
        <v>0</v>
      </c>
    </row>
    <row r="892" spans="1:7" s="23" customFormat="1" ht="32.1" customHeight="1">
      <c r="A892" s="37"/>
      <c r="B892" s="86"/>
      <c r="C892" s="87"/>
      <c r="D892" s="87"/>
      <c r="E892" s="87"/>
      <c r="F892" s="245"/>
      <c r="G892" s="88">
        <f t="shared" si="14"/>
        <v>0</v>
      </c>
    </row>
    <row r="893" spans="1:7" s="23" customFormat="1" ht="32.1" customHeight="1">
      <c r="A893" s="37"/>
      <c r="B893" s="86"/>
      <c r="C893" s="87"/>
      <c r="D893" s="87"/>
      <c r="E893" s="87"/>
      <c r="F893" s="245"/>
      <c r="G893" s="88">
        <f t="shared" si="14"/>
        <v>0</v>
      </c>
    </row>
    <row r="894" spans="1:7" s="23" customFormat="1" ht="32.1" customHeight="1">
      <c r="A894" s="37"/>
      <c r="B894" s="86"/>
      <c r="C894" s="87"/>
      <c r="D894" s="87"/>
      <c r="E894" s="87"/>
      <c r="F894" s="245"/>
      <c r="G894" s="88">
        <f t="shared" si="14"/>
        <v>0</v>
      </c>
    </row>
    <row r="895" spans="1:7" s="23" customFormat="1" ht="32.1" customHeight="1">
      <c r="A895" s="37"/>
      <c r="B895" s="86"/>
      <c r="C895" s="87"/>
      <c r="D895" s="87"/>
      <c r="E895" s="87"/>
      <c r="F895" s="245"/>
      <c r="G895" s="88">
        <f t="shared" si="14"/>
        <v>0</v>
      </c>
    </row>
    <row r="896" spans="1:7" s="23" customFormat="1" ht="32.1" customHeight="1">
      <c r="A896" s="37"/>
      <c r="B896" s="86"/>
      <c r="C896" s="87"/>
      <c r="D896" s="87"/>
      <c r="E896" s="87"/>
      <c r="F896" s="245"/>
      <c r="G896" s="88">
        <f t="shared" si="14"/>
        <v>0</v>
      </c>
    </row>
    <row r="897" spans="1:7" s="23" customFormat="1" ht="32.1" customHeight="1">
      <c r="A897" s="37"/>
      <c r="B897" s="86"/>
      <c r="C897" s="87"/>
      <c r="D897" s="87"/>
      <c r="E897" s="87"/>
      <c r="F897" s="245"/>
      <c r="G897" s="88">
        <f t="shared" si="14"/>
        <v>0</v>
      </c>
    </row>
    <row r="898" spans="1:7" s="23" customFormat="1" ht="32.1" customHeight="1">
      <c r="A898" s="37"/>
      <c r="B898" s="86"/>
      <c r="C898" s="87"/>
      <c r="D898" s="87"/>
      <c r="E898" s="87"/>
      <c r="F898" s="245"/>
      <c r="G898" s="88">
        <f t="shared" si="14"/>
        <v>0</v>
      </c>
    </row>
    <row r="899" spans="1:7" s="23" customFormat="1" ht="32.1" customHeight="1">
      <c r="A899" s="37"/>
      <c r="B899" s="86"/>
      <c r="C899" s="87"/>
      <c r="D899" s="87"/>
      <c r="E899" s="87"/>
      <c r="F899" s="245"/>
      <c r="G899" s="88">
        <f t="shared" si="14"/>
        <v>0</v>
      </c>
    </row>
    <row r="900" spans="1:7" s="23" customFormat="1" ht="32.1" customHeight="1">
      <c r="A900" s="37"/>
      <c r="B900" s="86"/>
      <c r="C900" s="87"/>
      <c r="D900" s="87"/>
      <c r="E900" s="87"/>
      <c r="F900" s="245"/>
      <c r="G900" s="88">
        <f t="shared" si="14"/>
        <v>0</v>
      </c>
    </row>
    <row r="901" spans="1:7" s="23" customFormat="1" ht="32.1" customHeight="1">
      <c r="A901" s="37"/>
      <c r="B901" s="86"/>
      <c r="C901" s="87"/>
      <c r="D901" s="87"/>
      <c r="E901" s="87"/>
      <c r="F901" s="245"/>
      <c r="G901" s="88">
        <f t="shared" si="14"/>
        <v>0</v>
      </c>
    </row>
    <row r="902" spans="1:7" s="23" customFormat="1" ht="32.1" customHeight="1">
      <c r="A902" s="37"/>
      <c r="B902" s="86"/>
      <c r="C902" s="87"/>
      <c r="D902" s="87"/>
      <c r="E902" s="87"/>
      <c r="F902" s="245"/>
      <c r="G902" s="88">
        <f t="shared" si="14"/>
        <v>0</v>
      </c>
    </row>
    <row r="903" spans="1:7" s="23" customFormat="1" ht="32.1" customHeight="1">
      <c r="A903" s="37"/>
      <c r="B903" s="86"/>
      <c r="C903" s="87"/>
      <c r="D903" s="87"/>
      <c r="E903" s="87"/>
      <c r="F903" s="245"/>
      <c r="G903" s="88">
        <f t="shared" si="14"/>
        <v>0</v>
      </c>
    </row>
    <row r="904" spans="1:7" s="23" customFormat="1" ht="32.1" customHeight="1">
      <c r="A904" s="37"/>
      <c r="B904" s="86"/>
      <c r="C904" s="87"/>
      <c r="D904" s="87"/>
      <c r="E904" s="87"/>
      <c r="F904" s="245"/>
      <c r="G904" s="88">
        <f t="shared" si="14"/>
        <v>0</v>
      </c>
    </row>
    <row r="905" spans="1:7" s="23" customFormat="1" ht="32.1" customHeight="1">
      <c r="A905" s="37"/>
      <c r="B905" s="86"/>
      <c r="C905" s="87"/>
      <c r="D905" s="87"/>
      <c r="E905" s="87"/>
      <c r="F905" s="245"/>
      <c r="G905" s="88">
        <f t="shared" si="14"/>
        <v>0</v>
      </c>
    </row>
    <row r="906" spans="1:7" s="23" customFormat="1" ht="32.1" customHeight="1">
      <c r="A906" s="37"/>
      <c r="B906" s="86"/>
      <c r="C906" s="87"/>
      <c r="D906" s="87"/>
      <c r="E906" s="87"/>
      <c r="F906" s="245"/>
      <c r="G906" s="88">
        <f t="shared" si="14"/>
        <v>0</v>
      </c>
    </row>
    <row r="907" spans="1:7" s="23" customFormat="1" ht="32.1" customHeight="1">
      <c r="A907" s="37"/>
      <c r="B907" s="86"/>
      <c r="C907" s="87"/>
      <c r="D907" s="87"/>
      <c r="E907" s="87"/>
      <c r="F907" s="245"/>
      <c r="G907" s="88">
        <f t="shared" si="14"/>
        <v>0</v>
      </c>
    </row>
    <row r="908" spans="1:7" s="23" customFormat="1" ht="32.1" customHeight="1">
      <c r="A908" s="37"/>
      <c r="B908" s="86"/>
      <c r="C908" s="87"/>
      <c r="D908" s="87"/>
      <c r="E908" s="87"/>
      <c r="F908" s="245"/>
      <c r="G908" s="88">
        <f t="shared" si="14"/>
        <v>0</v>
      </c>
    </row>
    <row r="909" spans="1:7" s="23" customFormat="1" ht="32.1" customHeight="1">
      <c r="A909" s="37"/>
      <c r="B909" s="86"/>
      <c r="C909" s="87"/>
      <c r="D909" s="87"/>
      <c r="E909" s="87"/>
      <c r="F909" s="245"/>
      <c r="G909" s="88">
        <f t="shared" si="14"/>
        <v>0</v>
      </c>
    </row>
    <row r="910" spans="1:7" s="23" customFormat="1" ht="32.1" customHeight="1">
      <c r="A910" s="37"/>
      <c r="B910" s="86"/>
      <c r="C910" s="87"/>
      <c r="D910" s="87"/>
      <c r="E910" s="87"/>
      <c r="F910" s="245"/>
      <c r="G910" s="88">
        <f t="shared" si="14"/>
        <v>0</v>
      </c>
    </row>
    <row r="911" spans="1:7" s="23" customFormat="1" ht="32.1" customHeight="1">
      <c r="A911" s="37"/>
      <c r="B911" s="86"/>
      <c r="C911" s="87"/>
      <c r="D911" s="87"/>
      <c r="E911" s="87"/>
      <c r="F911" s="245"/>
      <c r="G911" s="88">
        <f t="shared" si="14"/>
        <v>0</v>
      </c>
    </row>
    <row r="912" spans="1:7" s="23" customFormat="1" ht="32.1" customHeight="1">
      <c r="A912" s="37"/>
      <c r="B912" s="86"/>
      <c r="C912" s="87"/>
      <c r="D912" s="87"/>
      <c r="E912" s="87"/>
      <c r="F912" s="245"/>
      <c r="G912" s="88">
        <f t="shared" si="14"/>
        <v>0</v>
      </c>
    </row>
    <row r="913" spans="1:7" s="23" customFormat="1" ht="32.1" customHeight="1">
      <c r="A913" s="37"/>
      <c r="B913" s="86"/>
      <c r="C913" s="87"/>
      <c r="D913" s="87"/>
      <c r="E913" s="87"/>
      <c r="F913" s="245"/>
      <c r="G913" s="88">
        <f t="shared" si="14"/>
        <v>0</v>
      </c>
    </row>
    <row r="914" spans="1:7" s="23" customFormat="1" ht="32.1" customHeight="1">
      <c r="A914" s="37"/>
      <c r="B914" s="86"/>
      <c r="C914" s="87"/>
      <c r="D914" s="87"/>
      <c r="E914" s="87"/>
      <c r="F914" s="245"/>
      <c r="G914" s="88">
        <f t="shared" si="14"/>
        <v>0</v>
      </c>
    </row>
    <row r="915" spans="1:7" s="23" customFormat="1" ht="32.1" customHeight="1">
      <c r="A915" s="37"/>
      <c r="B915" s="86"/>
      <c r="C915" s="87"/>
      <c r="D915" s="87"/>
      <c r="E915" s="87"/>
      <c r="F915" s="245"/>
      <c r="G915" s="88">
        <f t="shared" si="14"/>
        <v>0</v>
      </c>
    </row>
    <row r="916" spans="1:7" s="23" customFormat="1" ht="32.1" customHeight="1">
      <c r="A916" s="37"/>
      <c r="B916" s="86"/>
      <c r="C916" s="87"/>
      <c r="D916" s="87"/>
      <c r="E916" s="87"/>
      <c r="F916" s="245"/>
      <c r="G916" s="88">
        <f t="shared" si="14"/>
        <v>0</v>
      </c>
    </row>
    <row r="917" spans="1:7" s="23" customFormat="1" ht="32.1" customHeight="1">
      <c r="A917" s="37"/>
      <c r="B917" s="86"/>
      <c r="C917" s="87"/>
      <c r="D917" s="87"/>
      <c r="E917" s="87"/>
      <c r="F917" s="245"/>
      <c r="G917" s="88">
        <f t="shared" ref="G917:G980" si="15">C917-D917+(E917+F917)</f>
        <v>0</v>
      </c>
    </row>
    <row r="918" spans="1:7" s="23" customFormat="1" ht="32.1" customHeight="1">
      <c r="A918" s="37"/>
      <c r="B918" s="86"/>
      <c r="C918" s="87"/>
      <c r="D918" s="87"/>
      <c r="E918" s="87"/>
      <c r="F918" s="245"/>
      <c r="G918" s="88">
        <f t="shared" si="15"/>
        <v>0</v>
      </c>
    </row>
    <row r="919" spans="1:7" s="23" customFormat="1" ht="32.1" customHeight="1">
      <c r="A919" s="37"/>
      <c r="B919" s="86"/>
      <c r="C919" s="87"/>
      <c r="D919" s="87"/>
      <c r="E919" s="87"/>
      <c r="F919" s="245"/>
      <c r="G919" s="88">
        <f t="shared" si="15"/>
        <v>0</v>
      </c>
    </row>
    <row r="920" spans="1:7" s="23" customFormat="1" ht="32.1" customHeight="1">
      <c r="A920" s="37"/>
      <c r="B920" s="86"/>
      <c r="C920" s="87"/>
      <c r="D920" s="87"/>
      <c r="E920" s="87"/>
      <c r="F920" s="245"/>
      <c r="G920" s="88">
        <f t="shared" si="15"/>
        <v>0</v>
      </c>
    </row>
    <row r="921" spans="1:7" s="23" customFormat="1" ht="32.1" customHeight="1">
      <c r="A921" s="37"/>
      <c r="B921" s="86"/>
      <c r="C921" s="87"/>
      <c r="D921" s="87"/>
      <c r="E921" s="87"/>
      <c r="F921" s="245"/>
      <c r="G921" s="88">
        <f t="shared" si="15"/>
        <v>0</v>
      </c>
    </row>
    <row r="922" spans="1:7" s="23" customFormat="1" ht="32.1" customHeight="1">
      <c r="A922" s="37"/>
      <c r="B922" s="86"/>
      <c r="C922" s="87"/>
      <c r="D922" s="87"/>
      <c r="E922" s="87"/>
      <c r="F922" s="245"/>
      <c r="G922" s="88">
        <f t="shared" si="15"/>
        <v>0</v>
      </c>
    </row>
    <row r="923" spans="1:7" s="23" customFormat="1" ht="32.1" customHeight="1">
      <c r="A923" s="37"/>
      <c r="B923" s="86"/>
      <c r="C923" s="87"/>
      <c r="D923" s="87"/>
      <c r="E923" s="87"/>
      <c r="F923" s="245"/>
      <c r="G923" s="88">
        <f t="shared" si="15"/>
        <v>0</v>
      </c>
    </row>
    <row r="924" spans="1:7" s="23" customFormat="1" ht="32.1" customHeight="1">
      <c r="A924" s="37"/>
      <c r="B924" s="86"/>
      <c r="C924" s="87"/>
      <c r="D924" s="87"/>
      <c r="E924" s="87"/>
      <c r="F924" s="245"/>
      <c r="G924" s="88">
        <f t="shared" si="15"/>
        <v>0</v>
      </c>
    </row>
    <row r="925" spans="1:7" s="23" customFormat="1" ht="32.1" customHeight="1">
      <c r="A925" s="37"/>
      <c r="B925" s="86"/>
      <c r="C925" s="87"/>
      <c r="D925" s="87"/>
      <c r="E925" s="87"/>
      <c r="F925" s="245"/>
      <c r="G925" s="88">
        <f t="shared" si="15"/>
        <v>0</v>
      </c>
    </row>
    <row r="926" spans="1:7" s="23" customFormat="1" ht="32.1" customHeight="1">
      <c r="A926" s="37"/>
      <c r="B926" s="86"/>
      <c r="C926" s="87"/>
      <c r="D926" s="87"/>
      <c r="E926" s="87"/>
      <c r="F926" s="245"/>
      <c r="G926" s="88">
        <f t="shared" si="15"/>
        <v>0</v>
      </c>
    </row>
    <row r="927" spans="1:7" s="23" customFormat="1" ht="32.1" customHeight="1">
      <c r="A927" s="37"/>
      <c r="B927" s="86"/>
      <c r="C927" s="87"/>
      <c r="D927" s="87"/>
      <c r="E927" s="87"/>
      <c r="F927" s="245"/>
      <c r="G927" s="88">
        <f t="shared" si="15"/>
        <v>0</v>
      </c>
    </row>
    <row r="928" spans="1:7" s="23" customFormat="1" ht="32.1" customHeight="1">
      <c r="A928" s="37"/>
      <c r="B928" s="86"/>
      <c r="C928" s="87"/>
      <c r="D928" s="87"/>
      <c r="E928" s="87"/>
      <c r="F928" s="245"/>
      <c r="G928" s="88">
        <f t="shared" si="15"/>
        <v>0</v>
      </c>
    </row>
    <row r="929" spans="1:7" s="23" customFormat="1" ht="32.1" customHeight="1">
      <c r="A929" s="37"/>
      <c r="B929" s="86"/>
      <c r="C929" s="87"/>
      <c r="D929" s="87"/>
      <c r="E929" s="87"/>
      <c r="F929" s="245"/>
      <c r="G929" s="88">
        <f t="shared" si="15"/>
        <v>0</v>
      </c>
    </row>
    <row r="930" spans="1:7" s="23" customFormat="1" ht="32.1" customHeight="1">
      <c r="A930" s="37"/>
      <c r="B930" s="86"/>
      <c r="C930" s="87"/>
      <c r="D930" s="87"/>
      <c r="E930" s="87"/>
      <c r="F930" s="245"/>
      <c r="G930" s="88">
        <f t="shared" si="15"/>
        <v>0</v>
      </c>
    </row>
    <row r="931" spans="1:7" s="23" customFormat="1" ht="32.1" customHeight="1">
      <c r="A931" s="37"/>
      <c r="B931" s="86"/>
      <c r="C931" s="87"/>
      <c r="D931" s="87"/>
      <c r="E931" s="87"/>
      <c r="F931" s="245"/>
      <c r="G931" s="88">
        <f t="shared" si="15"/>
        <v>0</v>
      </c>
    </row>
    <row r="932" spans="1:7" s="23" customFormat="1" ht="32.1" customHeight="1">
      <c r="A932" s="37"/>
      <c r="B932" s="86"/>
      <c r="C932" s="87"/>
      <c r="D932" s="87"/>
      <c r="E932" s="87"/>
      <c r="F932" s="245"/>
      <c r="G932" s="88">
        <f t="shared" si="15"/>
        <v>0</v>
      </c>
    </row>
    <row r="933" spans="1:7" s="23" customFormat="1" ht="32.1" customHeight="1">
      <c r="A933" s="37"/>
      <c r="B933" s="86"/>
      <c r="C933" s="87"/>
      <c r="D933" s="87"/>
      <c r="E933" s="87"/>
      <c r="F933" s="245"/>
      <c r="G933" s="88">
        <f t="shared" si="15"/>
        <v>0</v>
      </c>
    </row>
    <row r="934" spans="1:7" s="23" customFormat="1" ht="32.1" customHeight="1">
      <c r="A934" s="37"/>
      <c r="B934" s="86"/>
      <c r="C934" s="87"/>
      <c r="D934" s="87"/>
      <c r="E934" s="87"/>
      <c r="F934" s="245"/>
      <c r="G934" s="88">
        <f t="shared" si="15"/>
        <v>0</v>
      </c>
    </row>
    <row r="935" spans="1:7" s="23" customFormat="1" ht="32.1" customHeight="1">
      <c r="A935" s="37"/>
      <c r="B935" s="86"/>
      <c r="C935" s="87"/>
      <c r="D935" s="87"/>
      <c r="E935" s="87"/>
      <c r="F935" s="245"/>
      <c r="G935" s="88">
        <f t="shared" si="15"/>
        <v>0</v>
      </c>
    </row>
    <row r="936" spans="1:7" s="23" customFormat="1" ht="32.1" customHeight="1">
      <c r="A936" s="37"/>
      <c r="B936" s="86"/>
      <c r="C936" s="87"/>
      <c r="D936" s="87"/>
      <c r="E936" s="87"/>
      <c r="F936" s="245"/>
      <c r="G936" s="88">
        <f t="shared" si="15"/>
        <v>0</v>
      </c>
    </row>
    <row r="937" spans="1:7" s="23" customFormat="1" ht="32.1" customHeight="1">
      <c r="A937" s="37"/>
      <c r="B937" s="86"/>
      <c r="C937" s="87"/>
      <c r="D937" s="87"/>
      <c r="E937" s="87"/>
      <c r="F937" s="245"/>
      <c r="G937" s="88">
        <f t="shared" si="15"/>
        <v>0</v>
      </c>
    </row>
    <row r="938" spans="1:7" s="23" customFormat="1" ht="32.1" customHeight="1">
      <c r="A938" s="37"/>
      <c r="B938" s="86"/>
      <c r="C938" s="87"/>
      <c r="D938" s="87"/>
      <c r="E938" s="87"/>
      <c r="F938" s="245"/>
      <c r="G938" s="88">
        <f t="shared" si="15"/>
        <v>0</v>
      </c>
    </row>
    <row r="939" spans="1:7" s="23" customFormat="1" ht="32.1" customHeight="1">
      <c r="A939" s="37"/>
      <c r="B939" s="86"/>
      <c r="C939" s="87"/>
      <c r="D939" s="87"/>
      <c r="E939" s="87"/>
      <c r="F939" s="245"/>
      <c r="G939" s="88">
        <f t="shared" si="15"/>
        <v>0</v>
      </c>
    </row>
    <row r="940" spans="1:7" s="23" customFormat="1" ht="32.1" customHeight="1">
      <c r="A940" s="37"/>
      <c r="B940" s="86"/>
      <c r="C940" s="87"/>
      <c r="D940" s="87"/>
      <c r="E940" s="87"/>
      <c r="F940" s="245"/>
      <c r="G940" s="88">
        <f t="shared" si="15"/>
        <v>0</v>
      </c>
    </row>
    <row r="941" spans="1:7" s="23" customFormat="1" ht="32.1" customHeight="1">
      <c r="A941" s="37"/>
      <c r="B941" s="86"/>
      <c r="C941" s="87"/>
      <c r="D941" s="87"/>
      <c r="E941" s="87"/>
      <c r="F941" s="245"/>
      <c r="G941" s="88">
        <f t="shared" si="15"/>
        <v>0</v>
      </c>
    </row>
    <row r="942" spans="1:7" s="23" customFormat="1" ht="32.1" customHeight="1">
      <c r="A942" s="37"/>
      <c r="B942" s="86"/>
      <c r="C942" s="87"/>
      <c r="D942" s="87"/>
      <c r="E942" s="87"/>
      <c r="F942" s="245"/>
      <c r="G942" s="88">
        <f t="shared" si="15"/>
        <v>0</v>
      </c>
    </row>
    <row r="943" spans="1:7" s="23" customFormat="1" ht="32.1" customHeight="1">
      <c r="A943" s="37"/>
      <c r="B943" s="86"/>
      <c r="C943" s="87"/>
      <c r="D943" s="87"/>
      <c r="E943" s="87"/>
      <c r="F943" s="245"/>
      <c r="G943" s="88">
        <f t="shared" si="15"/>
        <v>0</v>
      </c>
    </row>
    <row r="944" spans="1:7" s="23" customFormat="1" ht="32.1" customHeight="1">
      <c r="A944" s="37"/>
      <c r="B944" s="86"/>
      <c r="C944" s="87"/>
      <c r="D944" s="87"/>
      <c r="E944" s="87"/>
      <c r="F944" s="245"/>
      <c r="G944" s="88">
        <f t="shared" si="15"/>
        <v>0</v>
      </c>
    </row>
    <row r="945" spans="1:7" s="23" customFormat="1" ht="32.1" customHeight="1">
      <c r="A945" s="37"/>
      <c r="B945" s="86"/>
      <c r="C945" s="87"/>
      <c r="D945" s="87"/>
      <c r="E945" s="87"/>
      <c r="F945" s="245"/>
      <c r="G945" s="88">
        <f t="shared" si="15"/>
        <v>0</v>
      </c>
    </row>
    <row r="946" spans="1:7" s="23" customFormat="1" ht="32.1" customHeight="1">
      <c r="A946" s="37"/>
      <c r="B946" s="86"/>
      <c r="C946" s="87"/>
      <c r="D946" s="87"/>
      <c r="E946" s="87"/>
      <c r="F946" s="245"/>
      <c r="G946" s="88">
        <f t="shared" si="15"/>
        <v>0</v>
      </c>
    </row>
    <row r="947" spans="1:7" s="23" customFormat="1" ht="32.1" customHeight="1">
      <c r="A947" s="37"/>
      <c r="B947" s="86"/>
      <c r="C947" s="87"/>
      <c r="D947" s="87"/>
      <c r="E947" s="87"/>
      <c r="F947" s="245"/>
      <c r="G947" s="88">
        <f t="shared" si="15"/>
        <v>0</v>
      </c>
    </row>
    <row r="948" spans="1:7" s="23" customFormat="1" ht="32.1" customHeight="1">
      <c r="A948" s="37"/>
      <c r="B948" s="86"/>
      <c r="C948" s="87"/>
      <c r="D948" s="87"/>
      <c r="E948" s="87"/>
      <c r="F948" s="245"/>
      <c r="G948" s="88">
        <f t="shared" si="15"/>
        <v>0</v>
      </c>
    </row>
    <row r="949" spans="1:7" s="23" customFormat="1" ht="32.1" customHeight="1">
      <c r="A949" s="37"/>
      <c r="B949" s="86"/>
      <c r="C949" s="87"/>
      <c r="D949" s="87"/>
      <c r="E949" s="87"/>
      <c r="F949" s="245"/>
      <c r="G949" s="88">
        <f t="shared" si="15"/>
        <v>0</v>
      </c>
    </row>
    <row r="950" spans="1:7" s="23" customFormat="1" ht="32.1" customHeight="1">
      <c r="A950" s="37"/>
      <c r="B950" s="86"/>
      <c r="C950" s="87"/>
      <c r="D950" s="87"/>
      <c r="E950" s="87"/>
      <c r="F950" s="245"/>
      <c r="G950" s="88">
        <f t="shared" si="15"/>
        <v>0</v>
      </c>
    </row>
    <row r="951" spans="1:7" s="23" customFormat="1" ht="32.1" customHeight="1">
      <c r="A951" s="37"/>
      <c r="B951" s="86"/>
      <c r="C951" s="87"/>
      <c r="D951" s="87"/>
      <c r="E951" s="87"/>
      <c r="F951" s="245"/>
      <c r="G951" s="88">
        <f t="shared" si="15"/>
        <v>0</v>
      </c>
    </row>
    <row r="952" spans="1:7" s="23" customFormat="1" ht="32.1" customHeight="1">
      <c r="A952" s="37"/>
      <c r="B952" s="86"/>
      <c r="C952" s="87"/>
      <c r="D952" s="87"/>
      <c r="E952" s="87"/>
      <c r="F952" s="245"/>
      <c r="G952" s="88">
        <f t="shared" si="15"/>
        <v>0</v>
      </c>
    </row>
    <row r="953" spans="1:7" s="23" customFormat="1" ht="32.1" customHeight="1">
      <c r="A953" s="37"/>
      <c r="B953" s="86"/>
      <c r="C953" s="87"/>
      <c r="D953" s="87"/>
      <c r="E953" s="87"/>
      <c r="F953" s="245"/>
      <c r="G953" s="88">
        <f t="shared" si="15"/>
        <v>0</v>
      </c>
    </row>
    <row r="954" spans="1:7" s="23" customFormat="1" ht="32.1" customHeight="1">
      <c r="A954" s="37"/>
      <c r="B954" s="86"/>
      <c r="C954" s="87"/>
      <c r="D954" s="87"/>
      <c r="E954" s="87"/>
      <c r="F954" s="245"/>
      <c r="G954" s="88">
        <f t="shared" si="15"/>
        <v>0</v>
      </c>
    </row>
    <row r="955" spans="1:7" s="23" customFormat="1" ht="32.1" customHeight="1">
      <c r="A955" s="37"/>
      <c r="B955" s="86"/>
      <c r="C955" s="87"/>
      <c r="D955" s="87"/>
      <c r="E955" s="87"/>
      <c r="F955" s="245"/>
      <c r="G955" s="88">
        <f t="shared" si="15"/>
        <v>0</v>
      </c>
    </row>
    <row r="956" spans="1:7" s="23" customFormat="1" ht="32.1" customHeight="1">
      <c r="A956" s="37"/>
      <c r="B956" s="86"/>
      <c r="C956" s="87"/>
      <c r="D956" s="87"/>
      <c r="E956" s="87"/>
      <c r="F956" s="245"/>
      <c r="G956" s="88">
        <f t="shared" si="15"/>
        <v>0</v>
      </c>
    </row>
    <row r="957" spans="1:7" s="23" customFormat="1" ht="32.1" customHeight="1">
      <c r="A957" s="37"/>
      <c r="B957" s="86"/>
      <c r="C957" s="87"/>
      <c r="D957" s="87"/>
      <c r="E957" s="87"/>
      <c r="F957" s="245"/>
      <c r="G957" s="88">
        <f t="shared" si="15"/>
        <v>0</v>
      </c>
    </row>
    <row r="958" spans="1:7" s="23" customFormat="1" ht="32.1" customHeight="1">
      <c r="A958" s="37"/>
      <c r="B958" s="86"/>
      <c r="C958" s="87"/>
      <c r="D958" s="87"/>
      <c r="E958" s="87"/>
      <c r="F958" s="245"/>
      <c r="G958" s="88">
        <f t="shared" si="15"/>
        <v>0</v>
      </c>
    </row>
    <row r="959" spans="1:7" s="23" customFormat="1" ht="32.1" customHeight="1">
      <c r="A959" s="37"/>
      <c r="B959" s="86"/>
      <c r="C959" s="87"/>
      <c r="D959" s="87"/>
      <c r="E959" s="87"/>
      <c r="F959" s="245"/>
      <c r="G959" s="88">
        <f t="shared" si="15"/>
        <v>0</v>
      </c>
    </row>
    <row r="960" spans="1:7" s="23" customFormat="1" ht="32.1" customHeight="1">
      <c r="A960" s="37"/>
      <c r="B960" s="86"/>
      <c r="C960" s="87"/>
      <c r="D960" s="87"/>
      <c r="E960" s="87"/>
      <c r="F960" s="245"/>
      <c r="G960" s="88">
        <f t="shared" si="15"/>
        <v>0</v>
      </c>
    </row>
    <row r="961" spans="1:7" s="23" customFormat="1" ht="32.1" customHeight="1">
      <c r="A961" s="37"/>
      <c r="B961" s="86"/>
      <c r="C961" s="87"/>
      <c r="D961" s="87"/>
      <c r="E961" s="87"/>
      <c r="F961" s="245"/>
      <c r="G961" s="88">
        <f t="shared" si="15"/>
        <v>0</v>
      </c>
    </row>
    <row r="962" spans="1:7" s="23" customFormat="1" ht="32.1" customHeight="1">
      <c r="A962" s="37"/>
      <c r="B962" s="86"/>
      <c r="C962" s="87"/>
      <c r="D962" s="87"/>
      <c r="E962" s="87"/>
      <c r="F962" s="245"/>
      <c r="G962" s="88">
        <f t="shared" si="15"/>
        <v>0</v>
      </c>
    </row>
    <row r="963" spans="1:7" s="23" customFormat="1" ht="32.1" customHeight="1">
      <c r="A963" s="37"/>
      <c r="B963" s="86"/>
      <c r="C963" s="87"/>
      <c r="D963" s="87"/>
      <c r="E963" s="87"/>
      <c r="F963" s="245"/>
      <c r="G963" s="88">
        <f t="shared" si="15"/>
        <v>0</v>
      </c>
    </row>
    <row r="964" spans="1:7" s="23" customFormat="1" ht="32.1" customHeight="1">
      <c r="A964" s="37"/>
      <c r="B964" s="86"/>
      <c r="C964" s="87"/>
      <c r="D964" s="87"/>
      <c r="E964" s="87"/>
      <c r="F964" s="245"/>
      <c r="G964" s="88">
        <f t="shared" si="15"/>
        <v>0</v>
      </c>
    </row>
    <row r="965" spans="1:7" s="23" customFormat="1" ht="32.1" customHeight="1">
      <c r="A965" s="37"/>
      <c r="B965" s="86"/>
      <c r="C965" s="87"/>
      <c r="D965" s="87"/>
      <c r="E965" s="87"/>
      <c r="F965" s="245"/>
      <c r="G965" s="88">
        <f t="shared" si="15"/>
        <v>0</v>
      </c>
    </row>
    <row r="966" spans="1:7" s="23" customFormat="1" ht="32.1" customHeight="1">
      <c r="A966" s="37"/>
      <c r="B966" s="86"/>
      <c r="C966" s="87"/>
      <c r="D966" s="87"/>
      <c r="E966" s="87"/>
      <c r="F966" s="245"/>
      <c r="G966" s="88">
        <f t="shared" si="15"/>
        <v>0</v>
      </c>
    </row>
    <row r="967" spans="1:7" s="23" customFormat="1" ht="32.1" customHeight="1">
      <c r="A967" s="37"/>
      <c r="B967" s="86"/>
      <c r="C967" s="87"/>
      <c r="D967" s="87"/>
      <c r="E967" s="87"/>
      <c r="F967" s="245"/>
      <c r="G967" s="88">
        <f t="shared" si="15"/>
        <v>0</v>
      </c>
    </row>
    <row r="968" spans="1:7" s="23" customFormat="1" ht="32.1" customHeight="1">
      <c r="A968" s="37"/>
      <c r="B968" s="86"/>
      <c r="C968" s="87"/>
      <c r="D968" s="87"/>
      <c r="E968" s="87"/>
      <c r="F968" s="245"/>
      <c r="G968" s="88">
        <f t="shared" si="15"/>
        <v>0</v>
      </c>
    </row>
    <row r="969" spans="1:7" s="23" customFormat="1" ht="32.1" customHeight="1">
      <c r="A969" s="37"/>
      <c r="B969" s="86"/>
      <c r="C969" s="87"/>
      <c r="D969" s="87"/>
      <c r="E969" s="87"/>
      <c r="F969" s="245"/>
      <c r="G969" s="88">
        <f t="shared" si="15"/>
        <v>0</v>
      </c>
    </row>
    <row r="970" spans="1:7" s="23" customFormat="1" ht="32.1" customHeight="1">
      <c r="A970" s="37"/>
      <c r="B970" s="86"/>
      <c r="C970" s="87"/>
      <c r="D970" s="87"/>
      <c r="E970" s="87"/>
      <c r="F970" s="245"/>
      <c r="G970" s="88">
        <f t="shared" si="15"/>
        <v>0</v>
      </c>
    </row>
    <row r="971" spans="1:7" s="23" customFormat="1" ht="32.1" customHeight="1">
      <c r="A971" s="37"/>
      <c r="B971" s="86"/>
      <c r="C971" s="87"/>
      <c r="D971" s="87"/>
      <c r="E971" s="87"/>
      <c r="F971" s="245"/>
      <c r="G971" s="88">
        <f t="shared" si="15"/>
        <v>0</v>
      </c>
    </row>
    <row r="972" spans="1:7" s="23" customFormat="1" ht="32.1" customHeight="1">
      <c r="A972" s="37"/>
      <c r="B972" s="86"/>
      <c r="C972" s="87"/>
      <c r="D972" s="87"/>
      <c r="E972" s="87"/>
      <c r="F972" s="245"/>
      <c r="G972" s="88">
        <f t="shared" si="15"/>
        <v>0</v>
      </c>
    </row>
    <row r="973" spans="1:7" s="23" customFormat="1" ht="32.1" customHeight="1">
      <c r="A973" s="37"/>
      <c r="B973" s="86"/>
      <c r="C973" s="87"/>
      <c r="D973" s="87"/>
      <c r="E973" s="87"/>
      <c r="F973" s="245"/>
      <c r="G973" s="88">
        <f t="shared" si="15"/>
        <v>0</v>
      </c>
    </row>
    <row r="974" spans="1:7" s="23" customFormat="1" ht="32.1" customHeight="1">
      <c r="A974" s="37"/>
      <c r="B974" s="86"/>
      <c r="C974" s="87"/>
      <c r="D974" s="87"/>
      <c r="E974" s="87"/>
      <c r="F974" s="245"/>
      <c r="G974" s="88">
        <f t="shared" si="15"/>
        <v>0</v>
      </c>
    </row>
    <row r="975" spans="1:7" s="23" customFormat="1" ht="32.1" customHeight="1">
      <c r="A975" s="37"/>
      <c r="B975" s="86"/>
      <c r="C975" s="87"/>
      <c r="D975" s="87"/>
      <c r="E975" s="87"/>
      <c r="F975" s="245"/>
      <c r="G975" s="88">
        <f t="shared" si="15"/>
        <v>0</v>
      </c>
    </row>
    <row r="976" spans="1:7" s="23" customFormat="1" ht="32.1" customHeight="1">
      <c r="A976" s="37"/>
      <c r="B976" s="86"/>
      <c r="C976" s="87"/>
      <c r="D976" s="87"/>
      <c r="E976" s="87"/>
      <c r="F976" s="245"/>
      <c r="G976" s="88">
        <f t="shared" si="15"/>
        <v>0</v>
      </c>
    </row>
    <row r="977" spans="1:7" s="23" customFormat="1" ht="32.1" customHeight="1">
      <c r="A977" s="37"/>
      <c r="B977" s="86"/>
      <c r="C977" s="87"/>
      <c r="D977" s="87"/>
      <c r="E977" s="87"/>
      <c r="F977" s="245"/>
      <c r="G977" s="88">
        <f t="shared" si="15"/>
        <v>0</v>
      </c>
    </row>
    <row r="978" spans="1:7" s="23" customFormat="1" ht="32.1" customHeight="1">
      <c r="A978" s="37"/>
      <c r="B978" s="86"/>
      <c r="C978" s="87"/>
      <c r="D978" s="87"/>
      <c r="E978" s="87"/>
      <c r="F978" s="245"/>
      <c r="G978" s="88">
        <f t="shared" si="15"/>
        <v>0</v>
      </c>
    </row>
    <row r="979" spans="1:7" s="23" customFormat="1" ht="32.1" customHeight="1">
      <c r="A979" s="37"/>
      <c r="B979" s="86"/>
      <c r="C979" s="87"/>
      <c r="D979" s="87"/>
      <c r="E979" s="87"/>
      <c r="F979" s="245"/>
      <c r="G979" s="88">
        <f t="shared" si="15"/>
        <v>0</v>
      </c>
    </row>
    <row r="980" spans="1:7" s="23" customFormat="1" ht="32.1" customHeight="1">
      <c r="A980" s="37"/>
      <c r="B980" s="86"/>
      <c r="C980" s="87"/>
      <c r="D980" s="87"/>
      <c r="E980" s="87"/>
      <c r="F980" s="245"/>
      <c r="G980" s="88">
        <f t="shared" si="15"/>
        <v>0</v>
      </c>
    </row>
    <row r="981" spans="1:7" s="23" customFormat="1" ht="32.1" customHeight="1">
      <c r="A981" s="37"/>
      <c r="B981" s="86"/>
      <c r="C981" s="87"/>
      <c r="D981" s="87"/>
      <c r="E981" s="87"/>
      <c r="F981" s="245"/>
      <c r="G981" s="88">
        <f t="shared" ref="G981:G1010" si="16">C981-D981+(E981+F981)</f>
        <v>0</v>
      </c>
    </row>
    <row r="982" spans="1:7" s="23" customFormat="1" ht="32.1" customHeight="1">
      <c r="A982" s="37"/>
      <c r="B982" s="86"/>
      <c r="C982" s="87"/>
      <c r="D982" s="87"/>
      <c r="E982" s="87"/>
      <c r="F982" s="245"/>
      <c r="G982" s="88">
        <f t="shared" si="16"/>
        <v>0</v>
      </c>
    </row>
    <row r="983" spans="1:7" s="23" customFormat="1" ht="32.1" customHeight="1">
      <c r="A983" s="37"/>
      <c r="B983" s="86"/>
      <c r="C983" s="87"/>
      <c r="D983" s="87"/>
      <c r="E983" s="87"/>
      <c r="F983" s="245"/>
      <c r="G983" s="88">
        <f t="shared" si="16"/>
        <v>0</v>
      </c>
    </row>
    <row r="984" spans="1:7" s="23" customFormat="1" ht="32.1" customHeight="1">
      <c r="A984" s="37"/>
      <c r="B984" s="86"/>
      <c r="C984" s="87"/>
      <c r="D984" s="87"/>
      <c r="E984" s="87"/>
      <c r="F984" s="245"/>
      <c r="G984" s="88">
        <f t="shared" si="16"/>
        <v>0</v>
      </c>
    </row>
    <row r="985" spans="1:7" s="23" customFormat="1" ht="32.1" customHeight="1">
      <c r="A985" s="37"/>
      <c r="B985" s="86"/>
      <c r="C985" s="87"/>
      <c r="D985" s="87"/>
      <c r="E985" s="87"/>
      <c r="F985" s="245"/>
      <c r="G985" s="88">
        <f t="shared" si="16"/>
        <v>0</v>
      </c>
    </row>
    <row r="986" spans="1:7" s="23" customFormat="1" ht="32.1" customHeight="1">
      <c r="A986" s="37"/>
      <c r="B986" s="86"/>
      <c r="C986" s="87"/>
      <c r="D986" s="87"/>
      <c r="E986" s="87"/>
      <c r="F986" s="245"/>
      <c r="G986" s="88">
        <f t="shared" si="16"/>
        <v>0</v>
      </c>
    </row>
    <row r="987" spans="1:7" s="23" customFormat="1" ht="32.1" customHeight="1">
      <c r="A987" s="37"/>
      <c r="B987" s="86"/>
      <c r="C987" s="87"/>
      <c r="D987" s="87"/>
      <c r="E987" s="87"/>
      <c r="F987" s="245"/>
      <c r="G987" s="88">
        <f t="shared" si="16"/>
        <v>0</v>
      </c>
    </row>
    <row r="988" spans="1:7" s="23" customFormat="1" ht="32.1" customHeight="1">
      <c r="A988" s="37"/>
      <c r="B988" s="86"/>
      <c r="C988" s="87"/>
      <c r="D988" s="87"/>
      <c r="E988" s="87"/>
      <c r="F988" s="245"/>
      <c r="G988" s="88">
        <f t="shared" si="16"/>
        <v>0</v>
      </c>
    </row>
    <row r="989" spans="1:7" s="23" customFormat="1" ht="32.1" customHeight="1">
      <c r="A989" s="37"/>
      <c r="B989" s="86"/>
      <c r="C989" s="87"/>
      <c r="D989" s="87"/>
      <c r="E989" s="87"/>
      <c r="F989" s="245"/>
      <c r="G989" s="88">
        <f t="shared" si="16"/>
        <v>0</v>
      </c>
    </row>
    <row r="990" spans="1:7" s="23" customFormat="1" ht="32.1" customHeight="1">
      <c r="A990" s="37"/>
      <c r="B990" s="86"/>
      <c r="C990" s="87"/>
      <c r="D990" s="87"/>
      <c r="E990" s="87"/>
      <c r="F990" s="245"/>
      <c r="G990" s="88">
        <f t="shared" si="16"/>
        <v>0</v>
      </c>
    </row>
    <row r="991" spans="1:7" s="23" customFormat="1" ht="32.1" customHeight="1">
      <c r="A991" s="37"/>
      <c r="B991" s="86"/>
      <c r="C991" s="87"/>
      <c r="D991" s="87"/>
      <c r="E991" s="87"/>
      <c r="F991" s="245"/>
      <c r="G991" s="88">
        <f t="shared" si="16"/>
        <v>0</v>
      </c>
    </row>
    <row r="992" spans="1:7" s="23" customFormat="1" ht="32.1" customHeight="1">
      <c r="A992" s="37"/>
      <c r="B992" s="86"/>
      <c r="C992" s="87"/>
      <c r="D992" s="87"/>
      <c r="E992" s="87"/>
      <c r="F992" s="245"/>
      <c r="G992" s="88">
        <f t="shared" si="16"/>
        <v>0</v>
      </c>
    </row>
    <row r="993" spans="1:7" s="23" customFormat="1" ht="32.1" customHeight="1">
      <c r="A993" s="37"/>
      <c r="B993" s="86"/>
      <c r="C993" s="87"/>
      <c r="D993" s="87"/>
      <c r="E993" s="87"/>
      <c r="F993" s="245"/>
      <c r="G993" s="88">
        <f t="shared" si="16"/>
        <v>0</v>
      </c>
    </row>
    <row r="994" spans="1:7" s="23" customFormat="1" ht="32.1" customHeight="1">
      <c r="A994" s="37"/>
      <c r="B994" s="86"/>
      <c r="C994" s="87"/>
      <c r="D994" s="87"/>
      <c r="E994" s="87"/>
      <c r="F994" s="245"/>
      <c r="G994" s="88">
        <f t="shared" si="16"/>
        <v>0</v>
      </c>
    </row>
    <row r="995" spans="1:7" s="23" customFormat="1" ht="32.1" customHeight="1">
      <c r="A995" s="37"/>
      <c r="B995" s="86"/>
      <c r="C995" s="87"/>
      <c r="D995" s="87"/>
      <c r="E995" s="87"/>
      <c r="F995" s="245"/>
      <c r="G995" s="88">
        <f t="shared" si="16"/>
        <v>0</v>
      </c>
    </row>
    <row r="996" spans="1:7" s="23" customFormat="1" ht="32.1" customHeight="1">
      <c r="A996" s="37"/>
      <c r="B996" s="86"/>
      <c r="C996" s="87"/>
      <c r="D996" s="87"/>
      <c r="E996" s="87"/>
      <c r="F996" s="245"/>
      <c r="G996" s="88">
        <f t="shared" si="16"/>
        <v>0</v>
      </c>
    </row>
    <row r="997" spans="1:7" s="23" customFormat="1" ht="32.1" customHeight="1">
      <c r="A997" s="37"/>
      <c r="B997" s="86"/>
      <c r="C997" s="87"/>
      <c r="D997" s="87"/>
      <c r="E997" s="87"/>
      <c r="F997" s="245"/>
      <c r="G997" s="88">
        <f t="shared" si="16"/>
        <v>0</v>
      </c>
    </row>
    <row r="998" spans="1:7" s="23" customFormat="1" ht="32.1" customHeight="1">
      <c r="A998" s="37"/>
      <c r="B998" s="86"/>
      <c r="C998" s="87"/>
      <c r="D998" s="87"/>
      <c r="E998" s="87"/>
      <c r="F998" s="245"/>
      <c r="G998" s="88">
        <f t="shared" si="16"/>
        <v>0</v>
      </c>
    </row>
    <row r="999" spans="1:7" s="23" customFormat="1" ht="32.1" customHeight="1">
      <c r="A999" s="37"/>
      <c r="B999" s="86"/>
      <c r="C999" s="87"/>
      <c r="D999" s="87"/>
      <c r="E999" s="87"/>
      <c r="F999" s="245"/>
      <c r="G999" s="88">
        <f t="shared" si="16"/>
        <v>0</v>
      </c>
    </row>
    <row r="1000" spans="1:7" s="23" customFormat="1" ht="32.1" customHeight="1">
      <c r="A1000" s="37"/>
      <c r="B1000" s="86"/>
      <c r="C1000" s="87"/>
      <c r="D1000" s="87"/>
      <c r="E1000" s="87"/>
      <c r="F1000" s="245"/>
      <c r="G1000" s="88">
        <f t="shared" si="16"/>
        <v>0</v>
      </c>
    </row>
    <row r="1001" spans="1:7" s="23" customFormat="1" ht="32.1" customHeight="1">
      <c r="A1001" s="37"/>
      <c r="B1001" s="86"/>
      <c r="C1001" s="87"/>
      <c r="D1001" s="87"/>
      <c r="E1001" s="87"/>
      <c r="F1001" s="245"/>
      <c r="G1001" s="88">
        <f t="shared" si="16"/>
        <v>0</v>
      </c>
    </row>
    <row r="1002" spans="1:7" s="23" customFormat="1" ht="32.1" customHeight="1">
      <c r="A1002" s="37"/>
      <c r="B1002" s="86"/>
      <c r="C1002" s="87"/>
      <c r="D1002" s="87"/>
      <c r="E1002" s="87"/>
      <c r="F1002" s="245"/>
      <c r="G1002" s="88">
        <f t="shared" si="16"/>
        <v>0</v>
      </c>
    </row>
    <row r="1003" spans="1:7" s="23" customFormat="1" ht="32.1" customHeight="1">
      <c r="A1003" s="37"/>
      <c r="B1003" s="86"/>
      <c r="C1003" s="87"/>
      <c r="D1003" s="87"/>
      <c r="E1003" s="87"/>
      <c r="F1003" s="245"/>
      <c r="G1003" s="88">
        <f t="shared" si="16"/>
        <v>0</v>
      </c>
    </row>
    <row r="1004" spans="1:7" s="23" customFormat="1" ht="32.1" customHeight="1">
      <c r="A1004" s="37"/>
      <c r="B1004" s="86"/>
      <c r="C1004" s="87"/>
      <c r="D1004" s="87"/>
      <c r="E1004" s="87"/>
      <c r="F1004" s="245"/>
      <c r="G1004" s="88">
        <f t="shared" si="16"/>
        <v>0</v>
      </c>
    </row>
    <row r="1005" spans="1:7" s="23" customFormat="1" ht="32.1" customHeight="1">
      <c r="A1005" s="37"/>
      <c r="B1005" s="86"/>
      <c r="C1005" s="87"/>
      <c r="D1005" s="87"/>
      <c r="E1005" s="87"/>
      <c r="F1005" s="245"/>
      <c r="G1005" s="88">
        <f t="shared" si="16"/>
        <v>0</v>
      </c>
    </row>
    <row r="1006" spans="1:7" s="23" customFormat="1" ht="32.1" customHeight="1">
      <c r="A1006" s="37"/>
      <c r="B1006" s="86"/>
      <c r="C1006" s="87"/>
      <c r="D1006" s="87"/>
      <c r="E1006" s="87"/>
      <c r="F1006" s="245"/>
      <c r="G1006" s="88">
        <f t="shared" si="16"/>
        <v>0</v>
      </c>
    </row>
    <row r="1007" spans="1:7" s="23" customFormat="1" ht="32.1" customHeight="1">
      <c r="A1007" s="37"/>
      <c r="B1007" s="86"/>
      <c r="C1007" s="87"/>
      <c r="D1007" s="87"/>
      <c r="E1007" s="87"/>
      <c r="F1007" s="245"/>
      <c r="G1007" s="88">
        <f t="shared" si="16"/>
        <v>0</v>
      </c>
    </row>
    <row r="1008" spans="1:7" s="23" customFormat="1" ht="32.1" customHeight="1">
      <c r="A1008" s="37"/>
      <c r="B1008" s="86"/>
      <c r="C1008" s="87"/>
      <c r="D1008" s="87"/>
      <c r="E1008" s="87"/>
      <c r="F1008" s="245"/>
      <c r="G1008" s="88">
        <f t="shared" si="16"/>
        <v>0</v>
      </c>
    </row>
    <row r="1009" spans="1:8" s="23" customFormat="1" ht="32.1" customHeight="1">
      <c r="A1009" s="37"/>
      <c r="B1009" s="86"/>
      <c r="C1009" s="87"/>
      <c r="D1009" s="87"/>
      <c r="E1009" s="87"/>
      <c r="F1009" s="245"/>
      <c r="G1009" s="88">
        <f t="shared" si="16"/>
        <v>0</v>
      </c>
    </row>
    <row r="1010" spans="1:8" s="23" customFormat="1" ht="32.1" customHeight="1">
      <c r="A1010" s="37"/>
      <c r="B1010" s="86"/>
      <c r="C1010" s="87"/>
      <c r="D1010" s="87"/>
      <c r="E1010" s="87"/>
      <c r="F1010" s="245"/>
      <c r="G1010" s="88">
        <f t="shared" si="16"/>
        <v>0</v>
      </c>
    </row>
    <row r="1011" spans="1:8" s="23" customFormat="1" ht="32.1" customHeight="1" thickBot="1">
      <c r="A1011" s="37"/>
      <c r="B1011" s="41"/>
      <c r="C1011" s="44"/>
      <c r="D1011" s="44"/>
      <c r="E1011" s="44"/>
      <c r="F1011" s="246"/>
      <c r="G1011" s="45">
        <f>C1011-D1011+(E1011+F1011)</f>
        <v>0</v>
      </c>
    </row>
    <row r="1012" spans="1:8" s="23" customFormat="1" ht="3.75" customHeight="1">
      <c r="A1012" s="37"/>
      <c r="B1012" s="38"/>
      <c r="C1012" s="38"/>
      <c r="E1012" s="39"/>
      <c r="F1012" s="247"/>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sheetPr codeName="Sheet22">
    <tabColor theme="9" tint="0.79998168889431442"/>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'1'!B23</f>
        <v>平成25年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3</v>
      </c>
    </row>
    <row r="7" spans="1:8" s="33" customFormat="1" ht="40.5" customHeight="1">
      <c r="A7" s="32"/>
      <c r="B7" s="265" t="s">
        <v>23</v>
      </c>
      <c r="C7" s="272" t="s">
        <v>18</v>
      </c>
      <c r="D7" s="272" t="s">
        <v>19</v>
      </c>
      <c r="E7" s="272" t="s">
        <v>20</v>
      </c>
      <c r="F7" s="272" t="s">
        <v>21</v>
      </c>
      <c r="G7" s="267" t="s">
        <v>33</v>
      </c>
    </row>
    <row r="8" spans="1:8" s="33" customFormat="1" ht="15" customHeight="1">
      <c r="A8" s="32"/>
      <c r="B8" s="266"/>
      <c r="C8" s="273"/>
      <c r="D8" s="273"/>
      <c r="E8" s="274"/>
      <c r="F8" s="273"/>
      <c r="G8" s="268"/>
    </row>
    <row r="9" spans="1:8" s="33" customFormat="1" ht="15" customHeight="1">
      <c r="A9" s="32"/>
      <c r="B9" s="252" t="s">
        <v>24</v>
      </c>
      <c r="C9" s="269" t="s">
        <v>4</v>
      </c>
      <c r="D9" s="270"/>
      <c r="E9" s="270"/>
      <c r="F9" s="270"/>
      <c r="G9" s="271"/>
    </row>
    <row r="10" spans="1:8" s="36" customFormat="1" ht="30" customHeight="1" thickBot="1">
      <c r="A10" s="34"/>
      <c r="B10" s="254"/>
      <c r="C10" s="46">
        <f>SUM(C11:C1010)</f>
        <v>0</v>
      </c>
      <c r="D10" s="46">
        <f>SUM(D11:D1010)</f>
        <v>0</v>
      </c>
      <c r="E10" s="46">
        <f>SUM(E11:E1010)</f>
        <v>0</v>
      </c>
      <c r="F10" s="47">
        <f>SUM(F11:F1010)</f>
        <v>0</v>
      </c>
      <c r="G10" s="48">
        <f>SUM(G11:G1010)</f>
        <v>0</v>
      </c>
      <c r="H10" s="35"/>
    </row>
    <row r="11" spans="1:8" s="23" customFormat="1" ht="32.1" customHeight="1" thickTop="1">
      <c r="A11" s="37"/>
      <c r="B11" s="89">
        <f>'1-5-1'!B12</f>
        <v>0</v>
      </c>
      <c r="C11" s="90"/>
      <c r="D11" s="91">
        <f>'1-5-1'!G12</f>
        <v>0</v>
      </c>
      <c r="E11" s="90"/>
      <c r="F11" s="90"/>
      <c r="G11" s="92">
        <f t="shared" ref="G11:G265" si="0">D11+E11+F11-C11</f>
        <v>0</v>
      </c>
    </row>
    <row r="12" spans="1:8" s="23" customFormat="1" ht="32.1" customHeight="1">
      <c r="A12" s="37"/>
      <c r="B12" s="93">
        <f>'1-5-1'!B13</f>
        <v>0</v>
      </c>
      <c r="C12" s="94"/>
      <c r="D12" s="95">
        <f>'1-5-1'!G13</f>
        <v>0</v>
      </c>
      <c r="E12" s="94"/>
      <c r="F12" s="96"/>
      <c r="G12" s="97">
        <f t="shared" si="0"/>
        <v>0</v>
      </c>
    </row>
    <row r="13" spans="1:8" s="23" customFormat="1" ht="32.1" customHeight="1">
      <c r="A13" s="37"/>
      <c r="B13" s="93">
        <f>'1-5-1'!B14</f>
        <v>0</v>
      </c>
      <c r="C13" s="94"/>
      <c r="D13" s="95">
        <f>'1-5-1'!G14</f>
        <v>0</v>
      </c>
      <c r="E13" s="94"/>
      <c r="F13" s="96"/>
      <c r="G13" s="97">
        <f t="shared" si="0"/>
        <v>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6" t="s">
        <v>96</v>
      </c>
      <c r="C2" s="126"/>
      <c r="D2" s="126"/>
    </row>
    <row r="3" spans="2:4" ht="21.75" customHeight="1">
      <c r="B3" s="20" t="s">
        <v>165</v>
      </c>
      <c r="C3" s="20"/>
      <c r="D3" s="20"/>
    </row>
    <row r="4" spans="2:4" ht="42.75" customHeight="1"/>
    <row r="5" spans="2:4" ht="13.5" customHeight="1"/>
    <row r="6" spans="2:4" ht="42.75" customHeight="1">
      <c r="B6" s="143"/>
      <c r="C6" s="143"/>
    </row>
    <row r="7" spans="2:4" ht="13.5" customHeight="1">
      <c r="B7" s="143"/>
      <c r="C7" s="143"/>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sheetPr codeName="Sheet3">
    <tabColor theme="9" tint="0.79998168889431442"/>
  </sheetPr>
  <dimension ref="B1:R33"/>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223</v>
      </c>
      <c r="C2" s="2"/>
      <c r="D2" s="2"/>
      <c r="E2" s="2"/>
      <c r="F2" s="2"/>
      <c r="G2" s="2"/>
      <c r="H2" s="3"/>
      <c r="I2" s="2"/>
    </row>
    <row r="3" spans="2:9" ht="10.5" customHeight="1">
      <c r="B3" s="2"/>
      <c r="C3" s="2"/>
      <c r="D3" s="2"/>
      <c r="E3" s="2"/>
      <c r="F3" s="2"/>
      <c r="G3" s="2"/>
      <c r="H3" s="3"/>
      <c r="I3" s="2"/>
    </row>
    <row r="4" spans="2:9">
      <c r="B4" s="79" t="s">
        <v>43</v>
      </c>
      <c r="C4" s="2"/>
      <c r="D4" s="2"/>
      <c r="E4" s="2"/>
      <c r="F4" s="2"/>
      <c r="G4" s="2"/>
      <c r="H4" s="2"/>
      <c r="I4" s="2"/>
    </row>
    <row r="5" spans="2:9">
      <c r="B5" s="2" t="s">
        <v>79</v>
      </c>
      <c r="C5" s="2"/>
      <c r="D5" s="2"/>
      <c r="E5" s="2"/>
      <c r="F5" s="2"/>
      <c r="G5" s="2"/>
      <c r="H5" s="2"/>
      <c r="I5" s="2"/>
    </row>
    <row r="6" spans="2:9" ht="19.5">
      <c r="B6" s="77" t="s">
        <v>166</v>
      </c>
      <c r="C6" s="2"/>
      <c r="D6" s="2"/>
      <c r="E6" s="2"/>
      <c r="F6" s="2"/>
      <c r="G6" s="2"/>
      <c r="H6" s="2"/>
      <c r="I6" s="2"/>
    </row>
    <row r="7" spans="2:9">
      <c r="B7" s="20" t="s">
        <v>224</v>
      </c>
      <c r="C7" s="2"/>
      <c r="D7" s="2"/>
      <c r="E7" s="2"/>
      <c r="F7" s="2"/>
      <c r="G7" s="2"/>
      <c r="H7" s="2"/>
      <c r="I7" s="2"/>
    </row>
    <row r="8" spans="2:9" ht="15.75" customHeight="1">
      <c r="B8" s="2" t="s">
        <v>80</v>
      </c>
      <c r="C8" s="2"/>
      <c r="D8" s="2"/>
      <c r="E8" s="2"/>
      <c r="F8" s="4"/>
      <c r="G8" s="4"/>
      <c r="H8" s="19"/>
      <c r="I8" s="2"/>
    </row>
    <row r="9" spans="2:9" ht="27" customHeight="1">
      <c r="B9" s="78" t="s">
        <v>167</v>
      </c>
      <c r="C9" s="2"/>
      <c r="D9" s="2"/>
      <c r="E9" s="2"/>
      <c r="F9" s="4"/>
      <c r="G9" s="4"/>
      <c r="H9" s="19"/>
      <c r="I9" s="2"/>
    </row>
    <row r="10" spans="2:9" ht="15.75" customHeight="1">
      <c r="B10" s="20" t="s">
        <v>81</v>
      </c>
      <c r="C10" s="2"/>
      <c r="D10" s="2"/>
      <c r="E10" s="2"/>
      <c r="F10" s="4"/>
      <c r="G10" s="4"/>
      <c r="H10" s="19"/>
      <c r="I10" s="2"/>
    </row>
    <row r="11" spans="2:9">
      <c r="B11" s="2"/>
      <c r="C11" s="2"/>
      <c r="D11" s="2"/>
      <c r="E11" s="2"/>
      <c r="F11" s="2"/>
      <c r="G11" s="2"/>
      <c r="H11" s="2"/>
      <c r="I11" s="2"/>
    </row>
    <row r="12" spans="2:9" ht="19.5">
      <c r="B12" s="78" t="s">
        <v>168</v>
      </c>
      <c r="C12" s="2"/>
      <c r="D12" s="2"/>
      <c r="E12" s="2"/>
      <c r="F12" s="2"/>
      <c r="G12" s="2"/>
      <c r="H12" s="2"/>
      <c r="I12" s="2"/>
    </row>
    <row r="13" spans="2:9" ht="19.5">
      <c r="B13" s="78" t="s">
        <v>195</v>
      </c>
      <c r="C13" s="2"/>
      <c r="D13" s="2"/>
      <c r="E13" s="2"/>
      <c r="F13" s="2"/>
      <c r="G13" s="2"/>
      <c r="H13" s="2"/>
      <c r="I13" s="2"/>
    </row>
    <row r="14" spans="2:9">
      <c r="B14" s="2"/>
      <c r="C14" s="2"/>
      <c r="D14" s="2"/>
      <c r="E14" s="2"/>
      <c r="F14" s="2"/>
      <c r="G14" s="2"/>
      <c r="H14" s="2"/>
      <c r="I14" s="2"/>
    </row>
    <row r="15" spans="2:9">
      <c r="B15" s="79" t="s">
        <v>225</v>
      </c>
      <c r="C15" s="3"/>
      <c r="D15" s="2"/>
      <c r="E15" s="2"/>
      <c r="F15" s="2"/>
      <c r="H15" s="2"/>
      <c r="I15" s="2"/>
    </row>
    <row r="16" spans="2:9">
      <c r="B16" s="79"/>
      <c r="C16" s="3"/>
      <c r="D16" s="2"/>
      <c r="E16" s="2"/>
      <c r="F16" s="2"/>
      <c r="H16" s="2"/>
      <c r="I16" s="2"/>
    </row>
    <row r="17" spans="2:18">
      <c r="B17" s="144" t="s">
        <v>5</v>
      </c>
      <c r="C17" s="214" t="s">
        <v>169</v>
      </c>
      <c r="D17" s="3" t="s">
        <v>170</v>
      </c>
      <c r="E17" s="2"/>
      <c r="F17" s="144" t="s">
        <v>88</v>
      </c>
      <c r="H17" s="2"/>
      <c r="I17" s="2"/>
    </row>
    <row r="18" spans="2:18" ht="32.25" customHeight="1" thickBot="1">
      <c r="B18" s="67" t="s">
        <v>7</v>
      </c>
      <c r="C18" s="248" t="s">
        <v>87</v>
      </c>
      <c r="D18" s="249"/>
      <c r="E18" s="2"/>
      <c r="F18" s="67" t="s">
        <v>7</v>
      </c>
      <c r="G18" s="68" t="s">
        <v>97</v>
      </c>
      <c r="H18" s="19"/>
      <c r="I18" s="2"/>
    </row>
    <row r="19" spans="2:18" ht="30" customHeight="1" thickBot="1">
      <c r="B19" s="57" t="s">
        <v>228</v>
      </c>
      <c r="C19" s="194">
        <f>'1-1-2'!G10</f>
        <v>0</v>
      </c>
      <c r="D19" s="191"/>
      <c r="E19" s="2"/>
      <c r="F19" s="57" t="str">
        <f>B19</f>
        <v>平成29年</v>
      </c>
      <c r="G19" s="193"/>
      <c r="H19" s="19"/>
      <c r="I19" s="2"/>
      <c r="J19" s="1">
        <f>IF(ISNUMBER(C19),1,0)</f>
        <v>1</v>
      </c>
      <c r="K19" s="1">
        <f>IF(ISNUMBER(G19),1,0)</f>
        <v>0</v>
      </c>
      <c r="L19" s="1" t="s">
        <v>160</v>
      </c>
      <c r="M19" s="233">
        <f>IF(ISNUMBER(C19),1,0)</f>
        <v>1</v>
      </c>
      <c r="N19" s="234">
        <f>IF(M19=1,C19,0)</f>
        <v>0</v>
      </c>
      <c r="O19" s="233">
        <f>IF(ISNUMBER(G19),1,0)</f>
        <v>0</v>
      </c>
      <c r="P19" s="234">
        <f>IF(O19=1,G19,0)</f>
        <v>0</v>
      </c>
      <c r="Q19" s="1">
        <f>IF(M19+O19=2,1,0)</f>
        <v>0</v>
      </c>
      <c r="R19" s="234">
        <f>IFERROR(IF(Q19=1,N19/P19,0),0)</f>
        <v>0</v>
      </c>
    </row>
    <row r="20" spans="2:18" ht="30" customHeight="1" thickBot="1">
      <c r="B20" s="58" t="s">
        <v>8</v>
      </c>
      <c r="C20" s="194">
        <f>'1-2-2'!G10</f>
        <v>0</v>
      </c>
      <c r="D20" s="191"/>
      <c r="E20" s="2"/>
      <c r="F20" s="57" t="str">
        <f t="shared" ref="F20:F23" si="0">B20</f>
        <v>平成28年</v>
      </c>
      <c r="G20" s="193"/>
      <c r="H20" s="19"/>
      <c r="I20" s="2"/>
      <c r="J20" s="1">
        <f t="shared" ref="J20:J23" si="1">IF(ISNUMBER(C20),1,0)</f>
        <v>1</v>
      </c>
      <c r="K20" s="1">
        <f t="shared" ref="K20:K23" si="2">IF(ISNUMBER(G20),1,0)</f>
        <v>0</v>
      </c>
      <c r="M20" s="1">
        <f>IF(M19=1,IF(ISNUMBER(C20),1,0),0)</f>
        <v>1</v>
      </c>
      <c r="N20" s="234">
        <f t="shared" ref="N20:N23" si="3">IF(M20=1,C20,0)</f>
        <v>0</v>
      </c>
      <c r="O20" s="1">
        <f>IF(O19=1,IF(ISNUMBER(G20),1,0),0)</f>
        <v>0</v>
      </c>
      <c r="P20" s="234">
        <f t="shared" ref="P20:P23" si="4">IF(O20=1,G20,0)</f>
        <v>0</v>
      </c>
      <c r="Q20" s="1">
        <f t="shared" ref="Q20:Q23" si="5">IF(M20+O20=2,1,0)</f>
        <v>0</v>
      </c>
      <c r="R20" s="234">
        <f t="shared" ref="R20:R23" si="6">IFERROR(IF(Q20=1,N20/P20,0),0)</f>
        <v>0</v>
      </c>
    </row>
    <row r="21" spans="2:18" ht="30" customHeight="1" thickBot="1">
      <c r="B21" s="58" t="s">
        <v>9</v>
      </c>
      <c r="C21" s="194">
        <f>'1-3-2'!G10</f>
        <v>0</v>
      </c>
      <c r="D21" s="191"/>
      <c r="E21" s="2"/>
      <c r="F21" s="57" t="str">
        <f t="shared" si="0"/>
        <v>平成27年</v>
      </c>
      <c r="G21" s="193"/>
      <c r="H21" s="19"/>
      <c r="I21" s="2"/>
      <c r="J21" s="1">
        <f t="shared" si="1"/>
        <v>1</v>
      </c>
      <c r="K21" s="1">
        <f t="shared" si="2"/>
        <v>0</v>
      </c>
      <c r="M21" s="1">
        <f>IF(M20=1,IF(ISNUMBER(C21),1,0),0)</f>
        <v>1</v>
      </c>
      <c r="N21" s="234">
        <f t="shared" si="3"/>
        <v>0</v>
      </c>
      <c r="O21" s="1">
        <f t="shared" ref="O21:O23" si="7">IF(O20=1,IF(ISNUMBER(G21),1,0),0)</f>
        <v>0</v>
      </c>
      <c r="P21" s="234">
        <f t="shared" si="4"/>
        <v>0</v>
      </c>
      <c r="Q21" s="1">
        <f t="shared" si="5"/>
        <v>0</v>
      </c>
      <c r="R21" s="234">
        <f t="shared" si="6"/>
        <v>0</v>
      </c>
    </row>
    <row r="22" spans="2:18" ht="30" customHeight="1" thickBot="1">
      <c r="B22" s="58" t="s">
        <v>10</v>
      </c>
      <c r="C22" s="194">
        <f>'1-4-2'!G10</f>
        <v>0</v>
      </c>
      <c r="D22" s="191"/>
      <c r="E22" s="2"/>
      <c r="F22" s="57" t="str">
        <f t="shared" si="0"/>
        <v>平成26年</v>
      </c>
      <c r="G22" s="193"/>
      <c r="H22" s="19"/>
      <c r="I22" s="2"/>
      <c r="J22" s="1">
        <f t="shared" si="1"/>
        <v>1</v>
      </c>
      <c r="K22" s="1">
        <f t="shared" si="2"/>
        <v>0</v>
      </c>
      <c r="M22" s="1">
        <f t="shared" ref="M22:M23" si="8">IF(M21=1,IF(ISNUMBER(C22),1,0),0)</f>
        <v>1</v>
      </c>
      <c r="N22" s="234">
        <f t="shared" si="3"/>
        <v>0</v>
      </c>
      <c r="O22" s="1">
        <f t="shared" si="7"/>
        <v>0</v>
      </c>
      <c r="P22" s="234">
        <f t="shared" si="4"/>
        <v>0</v>
      </c>
      <c r="Q22" s="1">
        <f t="shared" si="5"/>
        <v>0</v>
      </c>
      <c r="R22" s="234">
        <f t="shared" si="6"/>
        <v>0</v>
      </c>
    </row>
    <row r="23" spans="2:18" ht="30" customHeight="1" thickBot="1">
      <c r="B23" s="58" t="s">
        <v>11</v>
      </c>
      <c r="C23" s="194">
        <f>'1-5-2'!G10</f>
        <v>0</v>
      </c>
      <c r="D23" s="191"/>
      <c r="E23" s="2"/>
      <c r="F23" s="57" t="str">
        <f t="shared" si="0"/>
        <v>平成25年</v>
      </c>
      <c r="G23" s="193"/>
      <c r="H23" s="19"/>
      <c r="I23" s="2"/>
      <c r="J23" s="1">
        <f t="shared" si="1"/>
        <v>1</v>
      </c>
      <c r="K23" s="1">
        <f t="shared" si="2"/>
        <v>0</v>
      </c>
      <c r="M23" s="1">
        <f t="shared" si="8"/>
        <v>1</v>
      </c>
      <c r="N23" s="234">
        <f t="shared" si="3"/>
        <v>0</v>
      </c>
      <c r="O23" s="1">
        <f t="shared" si="7"/>
        <v>0</v>
      </c>
      <c r="P23" s="234">
        <f t="shared" si="4"/>
        <v>0</v>
      </c>
      <c r="Q23" s="1">
        <f t="shared" si="5"/>
        <v>0</v>
      </c>
      <c r="R23" s="234">
        <f t="shared" si="6"/>
        <v>0</v>
      </c>
    </row>
    <row r="24" spans="2:18" ht="15.75" customHeight="1">
      <c r="B24" s="2"/>
      <c r="C24" s="2"/>
      <c r="D24" s="2"/>
      <c r="E24" s="2"/>
      <c r="F24" s="2"/>
      <c r="G24" s="2"/>
      <c r="H24" s="2"/>
      <c r="I24" s="2"/>
      <c r="J24" s="1">
        <f>SUM(J19:J23)</f>
        <v>5</v>
      </c>
      <c r="K24" s="1">
        <f>SUM(K19:K23)</f>
        <v>0</v>
      </c>
      <c r="M24" s="233">
        <f>SUM(M19:M23)</f>
        <v>5</v>
      </c>
      <c r="O24" s="233">
        <f>SUM(O19:O23)</f>
        <v>0</v>
      </c>
      <c r="Q24" s="233">
        <f>SUM(Q19:Q23)</f>
        <v>0</v>
      </c>
    </row>
    <row r="25" spans="2:18" ht="9.75" customHeight="1" thickBot="1"/>
    <row r="26" spans="2:18" ht="38.25" customHeight="1" thickBot="1">
      <c r="B26" s="67" t="s">
        <v>56</v>
      </c>
      <c r="C26" s="198">
        <f>IFERROR(SUM(N19:N23)/M24,0)</f>
        <v>0</v>
      </c>
      <c r="D26" s="120" t="s">
        <v>57</v>
      </c>
      <c r="F26" s="161" t="s">
        <v>158</v>
      </c>
      <c r="G26" s="199">
        <f>IFERROR(SUM(P19:P23)/O24,0)</f>
        <v>0</v>
      </c>
      <c r="H26" s="120" t="s">
        <v>34</v>
      </c>
    </row>
    <row r="27" spans="2:18" ht="6.75" customHeight="1"/>
    <row r="29" spans="2:18">
      <c r="B29" s="79" t="s">
        <v>115</v>
      </c>
      <c r="C29" s="3"/>
      <c r="D29" s="2"/>
      <c r="E29" s="2"/>
      <c r="F29" s="2"/>
      <c r="H29" s="2"/>
      <c r="I29" s="2"/>
    </row>
    <row r="30" spans="2:18">
      <c r="B30" s="1" t="s">
        <v>171</v>
      </c>
    </row>
    <row r="31" spans="2:18">
      <c r="B31" s="1" t="s">
        <v>172</v>
      </c>
    </row>
    <row r="32" spans="2:18">
      <c r="B32" s="1" t="s">
        <v>154</v>
      </c>
    </row>
    <row r="33" spans="2:2">
      <c r="B33" s="1" t="s">
        <v>173</v>
      </c>
    </row>
  </sheetData>
  <sheetProtection sheet="1" objects="1" scenarios="1"/>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5" style="22" customWidth="1"/>
    <col min="3" max="5" width="18.25" style="23" customWidth="1"/>
    <col min="6" max="6" width="18.25" style="242" customWidth="1"/>
    <col min="7" max="7" width="18.25" style="23" customWidth="1"/>
    <col min="8" max="8" width="0.625" style="22" customWidth="1"/>
    <col min="9" max="16384" width="9" style="22"/>
  </cols>
  <sheetData>
    <row r="1" spans="1:10" ht="5.25" customHeight="1"/>
    <row r="2" spans="1:10" ht="15.75" customHeight="1">
      <c r="B2" s="111" t="s">
        <v>12</v>
      </c>
      <c r="C2" s="24" t="s">
        <v>13</v>
      </c>
      <c r="D2" s="61" t="str">
        <f>'1'!B19</f>
        <v>平成29年</v>
      </c>
      <c r="E2" s="22"/>
      <c r="F2" s="243"/>
      <c r="G2" s="25"/>
    </row>
    <row r="3" spans="1:10" ht="15.75" customHeight="1">
      <c r="B3" s="26"/>
      <c r="C3" s="26"/>
      <c r="D3" s="26"/>
      <c r="E3" s="26"/>
      <c r="F3" s="243"/>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3"/>
      <c r="G6" s="31" t="s">
        <v>6</v>
      </c>
    </row>
    <row r="7" spans="1:10" s="33" customFormat="1" ht="57" customHeight="1">
      <c r="A7" s="32"/>
      <c r="B7" s="75" t="s">
        <v>27</v>
      </c>
      <c r="C7" s="263" t="s">
        <v>28</v>
      </c>
      <c r="D7" s="263" t="s">
        <v>22</v>
      </c>
      <c r="E7" s="261" t="s">
        <v>29</v>
      </c>
      <c r="F7" s="262"/>
      <c r="G7" s="250" t="s">
        <v>30</v>
      </c>
    </row>
    <row r="8" spans="1:10" s="33" customFormat="1" ht="15.75">
      <c r="A8" s="32"/>
      <c r="B8" s="63"/>
      <c r="C8" s="264"/>
      <c r="D8" s="264"/>
      <c r="E8" s="64" t="s">
        <v>15</v>
      </c>
      <c r="F8" s="240" t="s">
        <v>16</v>
      </c>
      <c r="G8" s="251"/>
      <c r="J8" s="32" t="s">
        <v>47</v>
      </c>
    </row>
    <row r="9" spans="1:10" s="33" customFormat="1" ht="15" customHeight="1">
      <c r="A9" s="32"/>
      <c r="B9" s="252" t="s">
        <v>39</v>
      </c>
      <c r="C9" s="255" t="s">
        <v>4</v>
      </c>
      <c r="D9" s="256"/>
      <c r="E9" s="256"/>
      <c r="F9" s="256"/>
      <c r="G9" s="257"/>
      <c r="J9" s="32" t="s">
        <v>50</v>
      </c>
    </row>
    <row r="10" spans="1:10" s="33" customFormat="1" ht="15" customHeight="1">
      <c r="A10" s="32"/>
      <c r="B10" s="253"/>
      <c r="C10" s="258"/>
      <c r="D10" s="259"/>
      <c r="E10" s="259"/>
      <c r="F10" s="259"/>
      <c r="G10" s="260"/>
      <c r="J10" s="32" t="s">
        <v>48</v>
      </c>
    </row>
    <row r="11" spans="1:10" s="36" customFormat="1" ht="30" customHeight="1" thickBot="1">
      <c r="A11" s="34"/>
      <c r="B11" s="254"/>
      <c r="C11" s="42">
        <f>SUM(C12:C1011)</f>
        <v>0</v>
      </c>
      <c r="D11" s="42">
        <f>SUM(D12:D1011)</f>
        <v>0</v>
      </c>
      <c r="E11" s="42">
        <f>SUM(E12:E1011)</f>
        <v>0</v>
      </c>
      <c r="F11" s="215">
        <f>SUM(F12:F1011)</f>
        <v>0</v>
      </c>
      <c r="G11" s="43">
        <f>SUM(G12:G1011)</f>
        <v>0</v>
      </c>
      <c r="H11" s="35"/>
      <c r="J11" s="109" t="s">
        <v>49</v>
      </c>
    </row>
    <row r="12" spans="1:10" s="23" customFormat="1" ht="32.1" customHeight="1" thickTop="1">
      <c r="A12" s="37"/>
      <c r="B12" s="83"/>
      <c r="C12" s="84"/>
      <c r="D12" s="84"/>
      <c r="E12" s="84"/>
      <c r="F12" s="244"/>
      <c r="G12" s="85">
        <f>C12-D12+(E12+F12)</f>
        <v>0</v>
      </c>
    </row>
    <row r="13" spans="1:10" s="23" customFormat="1" ht="31.5" customHeight="1">
      <c r="A13" s="37"/>
      <c r="B13" s="86"/>
      <c r="C13" s="87"/>
      <c r="D13" s="87"/>
      <c r="E13" s="87"/>
      <c r="F13" s="245"/>
      <c r="G13" s="88">
        <f>C13-D13+(E13+F13)</f>
        <v>0</v>
      </c>
    </row>
    <row r="14" spans="1:10" s="23" customFormat="1" ht="32.1" customHeight="1">
      <c r="A14" s="37"/>
      <c r="B14" s="86"/>
      <c r="C14" s="87"/>
      <c r="D14" s="87"/>
      <c r="E14" s="87"/>
      <c r="F14" s="245"/>
      <c r="G14" s="88">
        <f>C14-D14+(E14+F14)</f>
        <v>0</v>
      </c>
    </row>
    <row r="15" spans="1:10" s="23" customFormat="1" ht="32.1" customHeight="1">
      <c r="A15" s="37"/>
      <c r="B15" s="86"/>
      <c r="C15" s="87"/>
      <c r="D15" s="87"/>
      <c r="E15" s="87"/>
      <c r="F15" s="245"/>
      <c r="G15" s="88">
        <f t="shared" ref="G15:G19" si="0">C15-D15+(E15+F15)</f>
        <v>0</v>
      </c>
    </row>
    <row r="16" spans="1:10" s="23" customFormat="1" ht="32.1" customHeight="1">
      <c r="A16" s="37"/>
      <c r="B16" s="86"/>
      <c r="C16" s="87"/>
      <c r="D16" s="87"/>
      <c r="E16" s="87"/>
      <c r="F16" s="245"/>
      <c r="G16" s="88">
        <f t="shared" si="0"/>
        <v>0</v>
      </c>
    </row>
    <row r="17" spans="1:7" s="23" customFormat="1" ht="31.5" customHeight="1">
      <c r="A17" s="37"/>
      <c r="B17" s="86"/>
      <c r="C17" s="87"/>
      <c r="D17" s="87"/>
      <c r="E17" s="87"/>
      <c r="F17" s="245"/>
      <c r="G17" s="88">
        <f t="shared" si="0"/>
        <v>0</v>
      </c>
    </row>
    <row r="18" spans="1:7" s="23" customFormat="1" ht="32.1" customHeight="1">
      <c r="A18" s="37"/>
      <c r="B18" s="86"/>
      <c r="C18" s="87"/>
      <c r="D18" s="87"/>
      <c r="E18" s="87"/>
      <c r="F18" s="245"/>
      <c r="G18" s="88">
        <f t="shared" si="0"/>
        <v>0</v>
      </c>
    </row>
    <row r="19" spans="1:7" s="23" customFormat="1" ht="32.1" customHeight="1">
      <c r="A19" s="37"/>
      <c r="B19" s="86"/>
      <c r="C19" s="87"/>
      <c r="D19" s="87"/>
      <c r="E19" s="87"/>
      <c r="F19" s="245"/>
      <c r="G19" s="88">
        <f t="shared" si="0"/>
        <v>0</v>
      </c>
    </row>
    <row r="20" spans="1:7" s="23" customFormat="1" ht="32.1" customHeight="1">
      <c r="A20" s="37"/>
      <c r="B20" s="86"/>
      <c r="C20" s="87"/>
      <c r="D20" s="87"/>
      <c r="E20" s="87"/>
      <c r="F20" s="245"/>
      <c r="G20" s="88">
        <f>C20-D20+(E20+F20)</f>
        <v>0</v>
      </c>
    </row>
    <row r="21" spans="1:7" s="23" customFormat="1" ht="32.1" customHeight="1">
      <c r="A21" s="37"/>
      <c r="B21" s="86"/>
      <c r="C21" s="87"/>
      <c r="D21" s="87"/>
      <c r="E21" s="87"/>
      <c r="F21" s="245"/>
      <c r="G21" s="88">
        <f t="shared" ref="G21:G84" si="1">C21-D21+(E21+F21)</f>
        <v>0</v>
      </c>
    </row>
    <row r="22" spans="1:7" s="23" customFormat="1" ht="32.1" customHeight="1">
      <c r="A22" s="37"/>
      <c r="B22" s="86"/>
      <c r="C22" s="87"/>
      <c r="D22" s="87"/>
      <c r="E22" s="87"/>
      <c r="F22" s="245"/>
      <c r="G22" s="88">
        <f t="shared" si="1"/>
        <v>0</v>
      </c>
    </row>
    <row r="23" spans="1:7" s="23" customFormat="1" ht="32.1" customHeight="1">
      <c r="A23" s="37"/>
      <c r="B23" s="86"/>
      <c r="C23" s="87"/>
      <c r="D23" s="87"/>
      <c r="E23" s="87"/>
      <c r="F23" s="245"/>
      <c r="G23" s="88">
        <f t="shared" si="1"/>
        <v>0</v>
      </c>
    </row>
    <row r="24" spans="1:7" s="23" customFormat="1" ht="32.1" customHeight="1">
      <c r="A24" s="37"/>
      <c r="B24" s="86"/>
      <c r="C24" s="87"/>
      <c r="D24" s="87"/>
      <c r="E24" s="87"/>
      <c r="F24" s="245"/>
      <c r="G24" s="88">
        <f t="shared" si="1"/>
        <v>0</v>
      </c>
    </row>
    <row r="25" spans="1:7" s="23" customFormat="1" ht="32.1" customHeight="1">
      <c r="A25" s="37"/>
      <c r="B25" s="86"/>
      <c r="C25" s="87"/>
      <c r="D25" s="87"/>
      <c r="E25" s="87"/>
      <c r="F25" s="245"/>
      <c r="G25" s="88">
        <f t="shared" si="1"/>
        <v>0</v>
      </c>
    </row>
    <row r="26" spans="1:7" s="23" customFormat="1" ht="32.1" customHeight="1">
      <c r="A26" s="37"/>
      <c r="B26" s="86"/>
      <c r="C26" s="87"/>
      <c r="D26" s="87"/>
      <c r="E26" s="87"/>
      <c r="F26" s="245"/>
      <c r="G26" s="88">
        <f t="shared" si="1"/>
        <v>0</v>
      </c>
    </row>
    <row r="27" spans="1:7" s="23" customFormat="1" ht="32.1" customHeight="1">
      <c r="A27" s="37"/>
      <c r="B27" s="86"/>
      <c r="C27" s="87"/>
      <c r="D27" s="87"/>
      <c r="E27" s="87"/>
      <c r="F27" s="245"/>
      <c r="G27" s="88">
        <f t="shared" si="1"/>
        <v>0</v>
      </c>
    </row>
    <row r="28" spans="1:7" s="23" customFormat="1" ht="32.1" customHeight="1">
      <c r="A28" s="37"/>
      <c r="B28" s="86"/>
      <c r="C28" s="87"/>
      <c r="D28" s="87"/>
      <c r="E28" s="87"/>
      <c r="F28" s="245"/>
      <c r="G28" s="88">
        <f t="shared" si="1"/>
        <v>0</v>
      </c>
    </row>
    <row r="29" spans="1:7" s="23" customFormat="1" ht="32.1" customHeight="1">
      <c r="A29" s="37"/>
      <c r="B29" s="86"/>
      <c r="C29" s="87"/>
      <c r="D29" s="87"/>
      <c r="E29" s="87"/>
      <c r="F29" s="245"/>
      <c r="G29" s="88">
        <f t="shared" si="1"/>
        <v>0</v>
      </c>
    </row>
    <row r="30" spans="1:7" s="23" customFormat="1" ht="32.1" customHeight="1">
      <c r="A30" s="37"/>
      <c r="B30" s="86"/>
      <c r="C30" s="87"/>
      <c r="D30" s="87"/>
      <c r="E30" s="87"/>
      <c r="F30" s="245"/>
      <c r="G30" s="88">
        <f t="shared" si="1"/>
        <v>0</v>
      </c>
    </row>
    <row r="31" spans="1:7" s="23" customFormat="1" ht="32.1" customHeight="1">
      <c r="A31" s="37"/>
      <c r="B31" s="86"/>
      <c r="C31" s="87"/>
      <c r="D31" s="87"/>
      <c r="E31" s="87"/>
      <c r="F31" s="245"/>
      <c r="G31" s="88">
        <f t="shared" si="1"/>
        <v>0</v>
      </c>
    </row>
    <row r="32" spans="1:7" s="23" customFormat="1" ht="32.1" customHeight="1">
      <c r="A32" s="37"/>
      <c r="B32" s="86"/>
      <c r="C32" s="87"/>
      <c r="D32" s="87"/>
      <c r="E32" s="87"/>
      <c r="F32" s="245"/>
      <c r="G32" s="88">
        <f t="shared" si="1"/>
        <v>0</v>
      </c>
    </row>
    <row r="33" spans="1:7" s="23" customFormat="1" ht="32.1" customHeight="1">
      <c r="A33" s="37"/>
      <c r="B33" s="86"/>
      <c r="C33" s="87"/>
      <c r="D33" s="87"/>
      <c r="E33" s="87"/>
      <c r="F33" s="245"/>
      <c r="G33" s="88">
        <f t="shared" si="1"/>
        <v>0</v>
      </c>
    </row>
    <row r="34" spans="1:7" s="23" customFormat="1" ht="32.1" customHeight="1">
      <c r="A34" s="37"/>
      <c r="B34" s="86"/>
      <c r="C34" s="87"/>
      <c r="D34" s="87"/>
      <c r="E34" s="87"/>
      <c r="F34" s="245"/>
      <c r="G34" s="88">
        <f t="shared" si="1"/>
        <v>0</v>
      </c>
    </row>
    <row r="35" spans="1:7" s="23" customFormat="1" ht="32.1" customHeight="1">
      <c r="A35" s="37"/>
      <c r="B35" s="86"/>
      <c r="C35" s="87"/>
      <c r="D35" s="87"/>
      <c r="E35" s="87"/>
      <c r="F35" s="245"/>
      <c r="G35" s="88">
        <f t="shared" si="1"/>
        <v>0</v>
      </c>
    </row>
    <row r="36" spans="1:7" s="23" customFormat="1" ht="32.1" customHeight="1">
      <c r="A36" s="37"/>
      <c r="B36" s="86"/>
      <c r="C36" s="87"/>
      <c r="D36" s="87"/>
      <c r="E36" s="87"/>
      <c r="F36" s="245"/>
      <c r="G36" s="88">
        <f t="shared" si="1"/>
        <v>0</v>
      </c>
    </row>
    <row r="37" spans="1:7" s="23" customFormat="1" ht="32.1" customHeight="1">
      <c r="A37" s="37"/>
      <c r="B37" s="86"/>
      <c r="C37" s="87"/>
      <c r="D37" s="87"/>
      <c r="E37" s="87"/>
      <c r="F37" s="245"/>
      <c r="G37" s="88">
        <f t="shared" si="1"/>
        <v>0</v>
      </c>
    </row>
    <row r="38" spans="1:7" s="23" customFormat="1" ht="32.1" customHeight="1">
      <c r="A38" s="37"/>
      <c r="B38" s="86"/>
      <c r="C38" s="87"/>
      <c r="D38" s="87"/>
      <c r="E38" s="87"/>
      <c r="F38" s="245"/>
      <c r="G38" s="88">
        <f t="shared" si="1"/>
        <v>0</v>
      </c>
    </row>
    <row r="39" spans="1:7" s="23" customFormat="1" ht="32.1" customHeight="1">
      <c r="A39" s="37"/>
      <c r="B39" s="86"/>
      <c r="C39" s="87"/>
      <c r="D39" s="87"/>
      <c r="E39" s="87"/>
      <c r="F39" s="245"/>
      <c r="G39" s="88">
        <f t="shared" si="1"/>
        <v>0</v>
      </c>
    </row>
    <row r="40" spans="1:7" s="23" customFormat="1" ht="32.1" customHeight="1">
      <c r="A40" s="37"/>
      <c r="B40" s="86"/>
      <c r="C40" s="87"/>
      <c r="D40" s="87"/>
      <c r="E40" s="87"/>
      <c r="F40" s="245"/>
      <c r="G40" s="88">
        <f t="shared" si="1"/>
        <v>0</v>
      </c>
    </row>
    <row r="41" spans="1:7" s="23" customFormat="1" ht="32.1" customHeight="1">
      <c r="A41" s="37"/>
      <c r="B41" s="86"/>
      <c r="C41" s="87"/>
      <c r="D41" s="87"/>
      <c r="E41" s="87"/>
      <c r="F41" s="245"/>
      <c r="G41" s="88">
        <f t="shared" si="1"/>
        <v>0</v>
      </c>
    </row>
    <row r="42" spans="1:7" s="23" customFormat="1" ht="32.1" customHeight="1">
      <c r="A42" s="37"/>
      <c r="B42" s="86"/>
      <c r="C42" s="87"/>
      <c r="D42" s="87"/>
      <c r="E42" s="87"/>
      <c r="F42" s="245"/>
      <c r="G42" s="88">
        <f t="shared" si="1"/>
        <v>0</v>
      </c>
    </row>
    <row r="43" spans="1:7" s="23" customFormat="1" ht="32.1" customHeight="1">
      <c r="A43" s="37"/>
      <c r="B43" s="86"/>
      <c r="C43" s="87"/>
      <c r="D43" s="87"/>
      <c r="E43" s="87"/>
      <c r="F43" s="245"/>
      <c r="G43" s="88">
        <f t="shared" si="1"/>
        <v>0</v>
      </c>
    </row>
    <row r="44" spans="1:7" s="23" customFormat="1" ht="32.1" customHeight="1">
      <c r="A44" s="37"/>
      <c r="B44" s="86"/>
      <c r="C44" s="87"/>
      <c r="D44" s="87"/>
      <c r="E44" s="87"/>
      <c r="F44" s="245"/>
      <c r="G44" s="88">
        <f t="shared" si="1"/>
        <v>0</v>
      </c>
    </row>
    <row r="45" spans="1:7" s="23" customFormat="1" ht="32.1" customHeight="1">
      <c r="A45" s="37"/>
      <c r="B45" s="86"/>
      <c r="C45" s="87"/>
      <c r="D45" s="87"/>
      <c r="E45" s="87"/>
      <c r="F45" s="245"/>
      <c r="G45" s="88">
        <f t="shared" si="1"/>
        <v>0</v>
      </c>
    </row>
    <row r="46" spans="1:7" s="23" customFormat="1" ht="32.1" customHeight="1">
      <c r="A46" s="37"/>
      <c r="B46" s="86"/>
      <c r="C46" s="87"/>
      <c r="D46" s="87"/>
      <c r="E46" s="87"/>
      <c r="F46" s="245"/>
      <c r="G46" s="88">
        <f t="shared" si="1"/>
        <v>0</v>
      </c>
    </row>
    <row r="47" spans="1:7" s="23" customFormat="1" ht="32.1" customHeight="1">
      <c r="A47" s="37"/>
      <c r="B47" s="86"/>
      <c r="C47" s="87"/>
      <c r="D47" s="87"/>
      <c r="E47" s="87"/>
      <c r="F47" s="245"/>
      <c r="G47" s="88">
        <f t="shared" si="1"/>
        <v>0</v>
      </c>
    </row>
    <row r="48" spans="1:7" s="23" customFormat="1" ht="32.1" customHeight="1">
      <c r="A48" s="37"/>
      <c r="B48" s="86"/>
      <c r="C48" s="87"/>
      <c r="D48" s="87"/>
      <c r="E48" s="87"/>
      <c r="F48" s="245"/>
      <c r="G48" s="88">
        <f t="shared" si="1"/>
        <v>0</v>
      </c>
    </row>
    <row r="49" spans="1:7" s="23" customFormat="1" ht="32.1" customHeight="1">
      <c r="A49" s="37"/>
      <c r="B49" s="86"/>
      <c r="C49" s="87"/>
      <c r="D49" s="87"/>
      <c r="E49" s="87"/>
      <c r="F49" s="245"/>
      <c r="G49" s="88">
        <f t="shared" si="1"/>
        <v>0</v>
      </c>
    </row>
    <row r="50" spans="1:7" s="23" customFormat="1" ht="32.1" customHeight="1">
      <c r="A50" s="37"/>
      <c r="B50" s="86"/>
      <c r="C50" s="87"/>
      <c r="D50" s="87"/>
      <c r="E50" s="87"/>
      <c r="F50" s="245"/>
      <c r="G50" s="88">
        <f t="shared" si="1"/>
        <v>0</v>
      </c>
    </row>
    <row r="51" spans="1:7" s="23" customFormat="1" ht="32.1" customHeight="1">
      <c r="A51" s="37"/>
      <c r="B51" s="86"/>
      <c r="C51" s="87"/>
      <c r="D51" s="87"/>
      <c r="E51" s="87"/>
      <c r="F51" s="245"/>
      <c r="G51" s="88">
        <f t="shared" si="1"/>
        <v>0</v>
      </c>
    </row>
    <row r="52" spans="1:7" s="23" customFormat="1" ht="32.1" customHeight="1">
      <c r="A52" s="37"/>
      <c r="B52" s="86"/>
      <c r="C52" s="87"/>
      <c r="D52" s="87"/>
      <c r="E52" s="87"/>
      <c r="F52" s="245"/>
      <c r="G52" s="88">
        <f t="shared" si="1"/>
        <v>0</v>
      </c>
    </row>
    <row r="53" spans="1:7" s="23" customFormat="1" ht="32.1" customHeight="1">
      <c r="A53" s="37"/>
      <c r="B53" s="86"/>
      <c r="C53" s="87"/>
      <c r="D53" s="87"/>
      <c r="E53" s="87"/>
      <c r="F53" s="245"/>
      <c r="G53" s="88">
        <f t="shared" si="1"/>
        <v>0</v>
      </c>
    </row>
    <row r="54" spans="1:7" s="23" customFormat="1" ht="32.1" customHeight="1">
      <c r="A54" s="37"/>
      <c r="B54" s="86"/>
      <c r="C54" s="87"/>
      <c r="D54" s="87"/>
      <c r="E54" s="87"/>
      <c r="F54" s="245"/>
      <c r="G54" s="88">
        <f t="shared" si="1"/>
        <v>0</v>
      </c>
    </row>
    <row r="55" spans="1:7" s="23" customFormat="1" ht="32.1" customHeight="1">
      <c r="A55" s="37"/>
      <c r="B55" s="86"/>
      <c r="C55" s="87"/>
      <c r="D55" s="87"/>
      <c r="E55" s="87"/>
      <c r="F55" s="245"/>
      <c r="G55" s="88">
        <f t="shared" si="1"/>
        <v>0</v>
      </c>
    </row>
    <row r="56" spans="1:7" s="23" customFormat="1" ht="32.1" customHeight="1">
      <c r="A56" s="37"/>
      <c r="B56" s="86"/>
      <c r="C56" s="87"/>
      <c r="D56" s="87"/>
      <c r="E56" s="87"/>
      <c r="F56" s="245"/>
      <c r="G56" s="88">
        <f t="shared" si="1"/>
        <v>0</v>
      </c>
    </row>
    <row r="57" spans="1:7" s="23" customFormat="1" ht="32.1" customHeight="1">
      <c r="A57" s="37"/>
      <c r="B57" s="86"/>
      <c r="C57" s="87"/>
      <c r="D57" s="87"/>
      <c r="E57" s="87"/>
      <c r="F57" s="245"/>
      <c r="G57" s="88">
        <f t="shared" si="1"/>
        <v>0</v>
      </c>
    </row>
    <row r="58" spans="1:7" s="23" customFormat="1" ht="32.1" customHeight="1">
      <c r="A58" s="37"/>
      <c r="B58" s="86"/>
      <c r="C58" s="87"/>
      <c r="D58" s="87"/>
      <c r="E58" s="87"/>
      <c r="F58" s="245"/>
      <c r="G58" s="88">
        <f t="shared" si="1"/>
        <v>0</v>
      </c>
    </row>
    <row r="59" spans="1:7" s="23" customFormat="1" ht="32.1" customHeight="1">
      <c r="A59" s="37"/>
      <c r="B59" s="86"/>
      <c r="C59" s="87"/>
      <c r="D59" s="87"/>
      <c r="E59" s="87"/>
      <c r="F59" s="245"/>
      <c r="G59" s="88">
        <f t="shared" si="1"/>
        <v>0</v>
      </c>
    </row>
    <row r="60" spans="1:7" s="23" customFormat="1" ht="32.1" customHeight="1">
      <c r="A60" s="37"/>
      <c r="B60" s="86"/>
      <c r="C60" s="87"/>
      <c r="D60" s="87"/>
      <c r="E60" s="87"/>
      <c r="F60" s="245"/>
      <c r="G60" s="88">
        <f t="shared" si="1"/>
        <v>0</v>
      </c>
    </row>
    <row r="61" spans="1:7" s="23" customFormat="1" ht="32.1" customHeight="1">
      <c r="A61" s="37"/>
      <c r="B61" s="86"/>
      <c r="C61" s="87"/>
      <c r="D61" s="87"/>
      <c r="E61" s="87"/>
      <c r="F61" s="245"/>
      <c r="G61" s="88">
        <f t="shared" si="1"/>
        <v>0</v>
      </c>
    </row>
    <row r="62" spans="1:7" s="23" customFormat="1" ht="32.1" customHeight="1">
      <c r="A62" s="37"/>
      <c r="B62" s="86"/>
      <c r="C62" s="87"/>
      <c r="D62" s="87"/>
      <c r="E62" s="87"/>
      <c r="F62" s="245"/>
      <c r="G62" s="88">
        <f t="shared" si="1"/>
        <v>0</v>
      </c>
    </row>
    <row r="63" spans="1:7" s="23" customFormat="1" ht="32.1" customHeight="1">
      <c r="A63" s="37"/>
      <c r="B63" s="86"/>
      <c r="C63" s="87"/>
      <c r="D63" s="87"/>
      <c r="E63" s="87"/>
      <c r="F63" s="245"/>
      <c r="G63" s="88">
        <f t="shared" si="1"/>
        <v>0</v>
      </c>
    </row>
    <row r="64" spans="1:7" s="23" customFormat="1" ht="32.1" customHeight="1">
      <c r="A64" s="37"/>
      <c r="B64" s="86"/>
      <c r="C64" s="87"/>
      <c r="D64" s="87"/>
      <c r="E64" s="87"/>
      <c r="F64" s="245"/>
      <c r="G64" s="88">
        <f t="shared" si="1"/>
        <v>0</v>
      </c>
    </row>
    <row r="65" spans="1:7" s="23" customFormat="1" ht="32.1" customHeight="1">
      <c r="A65" s="37"/>
      <c r="B65" s="86"/>
      <c r="C65" s="87"/>
      <c r="D65" s="87"/>
      <c r="E65" s="87"/>
      <c r="F65" s="245"/>
      <c r="G65" s="88">
        <f t="shared" si="1"/>
        <v>0</v>
      </c>
    </row>
    <row r="66" spans="1:7" s="23" customFormat="1" ht="32.1" customHeight="1">
      <c r="A66" s="37"/>
      <c r="B66" s="86"/>
      <c r="C66" s="87"/>
      <c r="D66" s="87"/>
      <c r="E66" s="87"/>
      <c r="F66" s="245"/>
      <c r="G66" s="88">
        <f t="shared" si="1"/>
        <v>0</v>
      </c>
    </row>
    <row r="67" spans="1:7" s="23" customFormat="1" ht="32.1" customHeight="1">
      <c r="A67" s="37"/>
      <c r="B67" s="86"/>
      <c r="C67" s="87"/>
      <c r="D67" s="87"/>
      <c r="E67" s="87"/>
      <c r="F67" s="245"/>
      <c r="G67" s="88">
        <f t="shared" si="1"/>
        <v>0</v>
      </c>
    </row>
    <row r="68" spans="1:7" s="23" customFormat="1" ht="32.1" customHeight="1">
      <c r="A68" s="37"/>
      <c r="B68" s="86"/>
      <c r="C68" s="87"/>
      <c r="D68" s="87"/>
      <c r="E68" s="87"/>
      <c r="F68" s="245"/>
      <c r="G68" s="88">
        <f t="shared" si="1"/>
        <v>0</v>
      </c>
    </row>
    <row r="69" spans="1:7" s="23" customFormat="1" ht="32.1" customHeight="1">
      <c r="A69" s="37"/>
      <c r="B69" s="86"/>
      <c r="C69" s="87"/>
      <c r="D69" s="87"/>
      <c r="E69" s="87"/>
      <c r="F69" s="245"/>
      <c r="G69" s="88">
        <f t="shared" si="1"/>
        <v>0</v>
      </c>
    </row>
    <row r="70" spans="1:7" s="23" customFormat="1" ht="32.1" customHeight="1">
      <c r="A70" s="37"/>
      <c r="B70" s="86"/>
      <c r="C70" s="87"/>
      <c r="D70" s="87"/>
      <c r="E70" s="87"/>
      <c r="F70" s="245"/>
      <c r="G70" s="88">
        <f t="shared" si="1"/>
        <v>0</v>
      </c>
    </row>
    <row r="71" spans="1:7" s="23" customFormat="1" ht="32.1" customHeight="1">
      <c r="A71" s="37"/>
      <c r="B71" s="86"/>
      <c r="C71" s="87"/>
      <c r="D71" s="87"/>
      <c r="E71" s="87"/>
      <c r="F71" s="245"/>
      <c r="G71" s="88">
        <f t="shared" si="1"/>
        <v>0</v>
      </c>
    </row>
    <row r="72" spans="1:7" s="23" customFormat="1" ht="32.1" customHeight="1">
      <c r="A72" s="37"/>
      <c r="B72" s="86"/>
      <c r="C72" s="87"/>
      <c r="D72" s="87"/>
      <c r="E72" s="87"/>
      <c r="F72" s="245"/>
      <c r="G72" s="88">
        <f t="shared" si="1"/>
        <v>0</v>
      </c>
    </row>
    <row r="73" spans="1:7" s="23" customFormat="1" ht="32.1" customHeight="1">
      <c r="A73" s="37"/>
      <c r="B73" s="86"/>
      <c r="C73" s="87"/>
      <c r="D73" s="87"/>
      <c r="E73" s="87"/>
      <c r="F73" s="245"/>
      <c r="G73" s="88">
        <f t="shared" si="1"/>
        <v>0</v>
      </c>
    </row>
    <row r="74" spans="1:7" s="23" customFormat="1" ht="32.1" customHeight="1">
      <c r="A74" s="37"/>
      <c r="B74" s="86"/>
      <c r="C74" s="87"/>
      <c r="D74" s="87"/>
      <c r="E74" s="87"/>
      <c r="F74" s="245"/>
      <c r="G74" s="88">
        <f t="shared" si="1"/>
        <v>0</v>
      </c>
    </row>
    <row r="75" spans="1:7" s="23" customFormat="1" ht="32.1" customHeight="1">
      <c r="A75" s="37"/>
      <c r="B75" s="86"/>
      <c r="C75" s="87"/>
      <c r="D75" s="87"/>
      <c r="E75" s="87"/>
      <c r="F75" s="245"/>
      <c r="G75" s="88">
        <f t="shared" si="1"/>
        <v>0</v>
      </c>
    </row>
    <row r="76" spans="1:7" s="23" customFormat="1" ht="32.1" customHeight="1">
      <c r="A76" s="37"/>
      <c r="B76" s="86"/>
      <c r="C76" s="87"/>
      <c r="D76" s="87"/>
      <c r="E76" s="87"/>
      <c r="F76" s="245"/>
      <c r="G76" s="88">
        <f t="shared" si="1"/>
        <v>0</v>
      </c>
    </row>
    <row r="77" spans="1:7" s="23" customFormat="1" ht="32.1" customHeight="1">
      <c r="A77" s="37"/>
      <c r="B77" s="86"/>
      <c r="C77" s="87"/>
      <c r="D77" s="87"/>
      <c r="E77" s="87"/>
      <c r="F77" s="245"/>
      <c r="G77" s="88">
        <f t="shared" si="1"/>
        <v>0</v>
      </c>
    </row>
    <row r="78" spans="1:7" s="23" customFormat="1" ht="32.1" customHeight="1">
      <c r="A78" s="37"/>
      <c r="B78" s="86"/>
      <c r="C78" s="87"/>
      <c r="D78" s="87"/>
      <c r="E78" s="87"/>
      <c r="F78" s="245"/>
      <c r="G78" s="88">
        <f t="shared" si="1"/>
        <v>0</v>
      </c>
    </row>
    <row r="79" spans="1:7" s="23" customFormat="1" ht="32.1" customHeight="1">
      <c r="A79" s="37"/>
      <c r="B79" s="86"/>
      <c r="C79" s="87"/>
      <c r="D79" s="87"/>
      <c r="E79" s="87"/>
      <c r="F79" s="245"/>
      <c r="G79" s="88">
        <f t="shared" si="1"/>
        <v>0</v>
      </c>
    </row>
    <row r="80" spans="1:7" s="23" customFormat="1" ht="32.1" customHeight="1">
      <c r="A80" s="37"/>
      <c r="B80" s="86"/>
      <c r="C80" s="87"/>
      <c r="D80" s="87"/>
      <c r="E80" s="87"/>
      <c r="F80" s="245"/>
      <c r="G80" s="88">
        <f t="shared" si="1"/>
        <v>0</v>
      </c>
    </row>
    <row r="81" spans="1:7" s="23" customFormat="1" ht="32.1" customHeight="1">
      <c r="A81" s="37"/>
      <c r="B81" s="86"/>
      <c r="C81" s="87"/>
      <c r="D81" s="87"/>
      <c r="E81" s="87"/>
      <c r="F81" s="245"/>
      <c r="G81" s="88">
        <f t="shared" si="1"/>
        <v>0</v>
      </c>
    </row>
    <row r="82" spans="1:7" s="23" customFormat="1" ht="32.1" customHeight="1">
      <c r="A82" s="37"/>
      <c r="B82" s="86"/>
      <c r="C82" s="87"/>
      <c r="D82" s="87"/>
      <c r="E82" s="87"/>
      <c r="F82" s="245"/>
      <c r="G82" s="88">
        <f t="shared" si="1"/>
        <v>0</v>
      </c>
    </row>
    <row r="83" spans="1:7" s="23" customFormat="1" ht="32.1" customHeight="1">
      <c r="A83" s="37"/>
      <c r="B83" s="86"/>
      <c r="C83" s="87"/>
      <c r="D83" s="87"/>
      <c r="E83" s="87"/>
      <c r="F83" s="245"/>
      <c r="G83" s="88">
        <f t="shared" si="1"/>
        <v>0</v>
      </c>
    </row>
    <row r="84" spans="1:7" s="23" customFormat="1" ht="32.1" customHeight="1">
      <c r="A84" s="37"/>
      <c r="B84" s="86"/>
      <c r="C84" s="87"/>
      <c r="D84" s="87"/>
      <c r="E84" s="87"/>
      <c r="F84" s="245"/>
      <c r="G84" s="88">
        <f t="shared" si="1"/>
        <v>0</v>
      </c>
    </row>
    <row r="85" spans="1:7" s="23" customFormat="1" ht="32.1" customHeight="1">
      <c r="A85" s="37"/>
      <c r="B85" s="86"/>
      <c r="C85" s="87"/>
      <c r="D85" s="87"/>
      <c r="E85" s="87"/>
      <c r="F85" s="245"/>
      <c r="G85" s="88">
        <f t="shared" ref="G85:G148" si="2">C85-D85+(E85+F85)</f>
        <v>0</v>
      </c>
    </row>
    <row r="86" spans="1:7" s="23" customFormat="1" ht="32.1" customHeight="1">
      <c r="A86" s="37"/>
      <c r="B86" s="86"/>
      <c r="C86" s="87"/>
      <c r="D86" s="87"/>
      <c r="E86" s="87"/>
      <c r="F86" s="245"/>
      <c r="G86" s="88">
        <f t="shared" si="2"/>
        <v>0</v>
      </c>
    </row>
    <row r="87" spans="1:7" s="23" customFormat="1" ht="32.1" customHeight="1">
      <c r="A87" s="37"/>
      <c r="B87" s="86"/>
      <c r="C87" s="87"/>
      <c r="D87" s="87"/>
      <c r="E87" s="87"/>
      <c r="F87" s="245"/>
      <c r="G87" s="88">
        <f t="shared" si="2"/>
        <v>0</v>
      </c>
    </row>
    <row r="88" spans="1:7" s="23" customFormat="1" ht="32.1" customHeight="1">
      <c r="A88" s="37"/>
      <c r="B88" s="86"/>
      <c r="C88" s="87"/>
      <c r="D88" s="87"/>
      <c r="E88" s="87"/>
      <c r="F88" s="245"/>
      <c r="G88" s="88">
        <f t="shared" si="2"/>
        <v>0</v>
      </c>
    </row>
    <row r="89" spans="1:7" s="23" customFormat="1" ht="32.1" customHeight="1">
      <c r="A89" s="37"/>
      <c r="B89" s="86"/>
      <c r="C89" s="87"/>
      <c r="D89" s="87"/>
      <c r="E89" s="87"/>
      <c r="F89" s="245"/>
      <c r="G89" s="88">
        <f t="shared" si="2"/>
        <v>0</v>
      </c>
    </row>
    <row r="90" spans="1:7" s="23" customFormat="1" ht="32.1" customHeight="1">
      <c r="A90" s="37"/>
      <c r="B90" s="86"/>
      <c r="C90" s="87"/>
      <c r="D90" s="87"/>
      <c r="E90" s="87"/>
      <c r="F90" s="245"/>
      <c r="G90" s="88">
        <f t="shared" si="2"/>
        <v>0</v>
      </c>
    </row>
    <row r="91" spans="1:7" s="23" customFormat="1" ht="32.1" customHeight="1">
      <c r="A91" s="37"/>
      <c r="B91" s="86"/>
      <c r="C91" s="87"/>
      <c r="D91" s="87"/>
      <c r="E91" s="87"/>
      <c r="F91" s="245"/>
      <c r="G91" s="88">
        <f t="shared" si="2"/>
        <v>0</v>
      </c>
    </row>
    <row r="92" spans="1:7" s="23" customFormat="1" ht="32.1" customHeight="1">
      <c r="A92" s="37"/>
      <c r="B92" s="86"/>
      <c r="C92" s="87"/>
      <c r="D92" s="87"/>
      <c r="E92" s="87"/>
      <c r="F92" s="245"/>
      <c r="G92" s="88">
        <f t="shared" si="2"/>
        <v>0</v>
      </c>
    </row>
    <row r="93" spans="1:7" s="23" customFormat="1" ht="32.1" customHeight="1">
      <c r="A93" s="37"/>
      <c r="B93" s="86"/>
      <c r="C93" s="87"/>
      <c r="D93" s="87"/>
      <c r="E93" s="87"/>
      <c r="F93" s="245"/>
      <c r="G93" s="88">
        <f t="shared" si="2"/>
        <v>0</v>
      </c>
    </row>
    <row r="94" spans="1:7" s="23" customFormat="1" ht="32.1" customHeight="1">
      <c r="A94" s="37"/>
      <c r="B94" s="86"/>
      <c r="C94" s="87"/>
      <c r="D94" s="87"/>
      <c r="E94" s="87"/>
      <c r="F94" s="245"/>
      <c r="G94" s="88">
        <f t="shared" si="2"/>
        <v>0</v>
      </c>
    </row>
    <row r="95" spans="1:7" s="23" customFormat="1" ht="32.1" customHeight="1">
      <c r="A95" s="37"/>
      <c r="B95" s="86"/>
      <c r="C95" s="87"/>
      <c r="D95" s="87"/>
      <c r="E95" s="87"/>
      <c r="F95" s="245"/>
      <c r="G95" s="88">
        <f t="shared" si="2"/>
        <v>0</v>
      </c>
    </row>
    <row r="96" spans="1:7" s="23" customFormat="1" ht="32.1" customHeight="1">
      <c r="A96" s="37"/>
      <c r="B96" s="86"/>
      <c r="C96" s="87"/>
      <c r="D96" s="87"/>
      <c r="E96" s="87"/>
      <c r="F96" s="245"/>
      <c r="G96" s="88">
        <f t="shared" si="2"/>
        <v>0</v>
      </c>
    </row>
    <row r="97" spans="1:7" s="23" customFormat="1" ht="32.1" customHeight="1">
      <c r="A97" s="37"/>
      <c r="B97" s="86"/>
      <c r="C97" s="87"/>
      <c r="D97" s="87"/>
      <c r="E97" s="87"/>
      <c r="F97" s="245"/>
      <c r="G97" s="88">
        <f t="shared" si="2"/>
        <v>0</v>
      </c>
    </row>
    <row r="98" spans="1:7" s="23" customFormat="1" ht="32.1" customHeight="1">
      <c r="A98" s="37"/>
      <c r="B98" s="86"/>
      <c r="C98" s="87"/>
      <c r="D98" s="87"/>
      <c r="E98" s="87"/>
      <c r="F98" s="245"/>
      <c r="G98" s="88">
        <f t="shared" si="2"/>
        <v>0</v>
      </c>
    </row>
    <row r="99" spans="1:7" s="23" customFormat="1" ht="32.1" customHeight="1">
      <c r="A99" s="37"/>
      <c r="B99" s="86"/>
      <c r="C99" s="87"/>
      <c r="D99" s="87"/>
      <c r="E99" s="87"/>
      <c r="F99" s="245"/>
      <c r="G99" s="88">
        <f t="shared" si="2"/>
        <v>0</v>
      </c>
    </row>
    <row r="100" spans="1:7" s="23" customFormat="1" ht="32.1" customHeight="1">
      <c r="A100" s="37"/>
      <c r="B100" s="86"/>
      <c r="C100" s="87"/>
      <c r="D100" s="87"/>
      <c r="E100" s="87"/>
      <c r="F100" s="245"/>
      <c r="G100" s="88">
        <f t="shared" si="2"/>
        <v>0</v>
      </c>
    </row>
    <row r="101" spans="1:7" s="23" customFormat="1" ht="32.1" customHeight="1">
      <c r="A101" s="37"/>
      <c r="B101" s="86"/>
      <c r="C101" s="87"/>
      <c r="D101" s="87"/>
      <c r="E101" s="87"/>
      <c r="F101" s="245"/>
      <c r="G101" s="88">
        <f t="shared" si="2"/>
        <v>0</v>
      </c>
    </row>
    <row r="102" spans="1:7" s="23" customFormat="1" ht="32.1" customHeight="1">
      <c r="A102" s="37"/>
      <c r="B102" s="86"/>
      <c r="C102" s="87"/>
      <c r="D102" s="87"/>
      <c r="E102" s="87"/>
      <c r="F102" s="245"/>
      <c r="G102" s="88">
        <f t="shared" si="2"/>
        <v>0</v>
      </c>
    </row>
    <row r="103" spans="1:7" s="23" customFormat="1" ht="32.1" customHeight="1">
      <c r="A103" s="37"/>
      <c r="B103" s="86"/>
      <c r="C103" s="87"/>
      <c r="D103" s="87"/>
      <c r="E103" s="87"/>
      <c r="F103" s="245"/>
      <c r="G103" s="88">
        <f t="shared" si="2"/>
        <v>0</v>
      </c>
    </row>
    <row r="104" spans="1:7" s="23" customFormat="1" ht="32.1" customHeight="1">
      <c r="A104" s="37"/>
      <c r="B104" s="86"/>
      <c r="C104" s="87"/>
      <c r="D104" s="87"/>
      <c r="E104" s="87"/>
      <c r="F104" s="245"/>
      <c r="G104" s="88">
        <f t="shared" si="2"/>
        <v>0</v>
      </c>
    </row>
    <row r="105" spans="1:7" s="23" customFormat="1" ht="32.1" customHeight="1">
      <c r="A105" s="37"/>
      <c r="B105" s="86"/>
      <c r="C105" s="87"/>
      <c r="D105" s="87"/>
      <c r="E105" s="87"/>
      <c r="F105" s="245"/>
      <c r="G105" s="88">
        <f t="shared" si="2"/>
        <v>0</v>
      </c>
    </row>
    <row r="106" spans="1:7" s="23" customFormat="1" ht="32.1" customHeight="1">
      <c r="A106" s="37"/>
      <c r="B106" s="86"/>
      <c r="C106" s="87"/>
      <c r="D106" s="87"/>
      <c r="E106" s="87"/>
      <c r="F106" s="245"/>
      <c r="G106" s="88">
        <f t="shared" si="2"/>
        <v>0</v>
      </c>
    </row>
    <row r="107" spans="1:7" s="23" customFormat="1" ht="32.1" customHeight="1">
      <c r="A107" s="37"/>
      <c r="B107" s="86"/>
      <c r="C107" s="87"/>
      <c r="D107" s="87"/>
      <c r="E107" s="87"/>
      <c r="F107" s="245"/>
      <c r="G107" s="88">
        <f t="shared" si="2"/>
        <v>0</v>
      </c>
    </row>
    <row r="108" spans="1:7" s="23" customFormat="1" ht="32.1" customHeight="1">
      <c r="A108" s="37"/>
      <c r="B108" s="86"/>
      <c r="C108" s="87"/>
      <c r="D108" s="87"/>
      <c r="E108" s="87"/>
      <c r="F108" s="245"/>
      <c r="G108" s="88">
        <f t="shared" si="2"/>
        <v>0</v>
      </c>
    </row>
    <row r="109" spans="1:7" s="23" customFormat="1" ht="32.1" customHeight="1">
      <c r="A109" s="37"/>
      <c r="B109" s="86"/>
      <c r="C109" s="87"/>
      <c r="D109" s="87"/>
      <c r="E109" s="87"/>
      <c r="F109" s="245"/>
      <c r="G109" s="88">
        <f t="shared" si="2"/>
        <v>0</v>
      </c>
    </row>
    <row r="110" spans="1:7" s="23" customFormat="1" ht="32.1" customHeight="1">
      <c r="A110" s="37"/>
      <c r="B110" s="86"/>
      <c r="C110" s="87"/>
      <c r="D110" s="87"/>
      <c r="E110" s="87"/>
      <c r="F110" s="245"/>
      <c r="G110" s="88">
        <f t="shared" si="2"/>
        <v>0</v>
      </c>
    </row>
    <row r="111" spans="1:7" s="23" customFormat="1" ht="32.1" customHeight="1">
      <c r="A111" s="37"/>
      <c r="B111" s="86"/>
      <c r="C111" s="87"/>
      <c r="D111" s="87"/>
      <c r="E111" s="87"/>
      <c r="F111" s="245"/>
      <c r="G111" s="88">
        <f t="shared" si="2"/>
        <v>0</v>
      </c>
    </row>
    <row r="112" spans="1:7" s="23" customFormat="1" ht="32.1" customHeight="1">
      <c r="A112" s="37"/>
      <c r="B112" s="86"/>
      <c r="C112" s="87"/>
      <c r="D112" s="87"/>
      <c r="E112" s="87"/>
      <c r="F112" s="245"/>
      <c r="G112" s="88">
        <f t="shared" si="2"/>
        <v>0</v>
      </c>
    </row>
    <row r="113" spans="1:7" s="23" customFormat="1" ht="32.1" customHeight="1">
      <c r="A113" s="37"/>
      <c r="B113" s="86"/>
      <c r="C113" s="87"/>
      <c r="D113" s="87"/>
      <c r="E113" s="87"/>
      <c r="F113" s="245"/>
      <c r="G113" s="88">
        <f t="shared" si="2"/>
        <v>0</v>
      </c>
    </row>
    <row r="114" spans="1:7" s="23" customFormat="1" ht="32.1" customHeight="1">
      <c r="A114" s="37"/>
      <c r="B114" s="86"/>
      <c r="C114" s="87"/>
      <c r="D114" s="87"/>
      <c r="E114" s="87"/>
      <c r="F114" s="245"/>
      <c r="G114" s="88">
        <f t="shared" si="2"/>
        <v>0</v>
      </c>
    </row>
    <row r="115" spans="1:7" s="23" customFormat="1" ht="32.1" customHeight="1">
      <c r="A115" s="37"/>
      <c r="B115" s="86"/>
      <c r="C115" s="87"/>
      <c r="D115" s="87"/>
      <c r="E115" s="87"/>
      <c r="F115" s="245"/>
      <c r="G115" s="88">
        <f t="shared" si="2"/>
        <v>0</v>
      </c>
    </row>
    <row r="116" spans="1:7" s="23" customFormat="1" ht="32.1" customHeight="1">
      <c r="A116" s="37"/>
      <c r="B116" s="86"/>
      <c r="C116" s="87"/>
      <c r="D116" s="87"/>
      <c r="E116" s="87"/>
      <c r="F116" s="245"/>
      <c r="G116" s="88">
        <f t="shared" si="2"/>
        <v>0</v>
      </c>
    </row>
    <row r="117" spans="1:7" s="23" customFormat="1" ht="32.1" customHeight="1">
      <c r="A117" s="37"/>
      <c r="B117" s="86"/>
      <c r="C117" s="87"/>
      <c r="D117" s="87"/>
      <c r="E117" s="87"/>
      <c r="F117" s="245"/>
      <c r="G117" s="88">
        <f t="shared" si="2"/>
        <v>0</v>
      </c>
    </row>
    <row r="118" spans="1:7" s="23" customFormat="1" ht="32.1" customHeight="1">
      <c r="A118" s="37"/>
      <c r="B118" s="86"/>
      <c r="C118" s="87"/>
      <c r="D118" s="87"/>
      <c r="E118" s="87"/>
      <c r="F118" s="245"/>
      <c r="G118" s="88">
        <f t="shared" si="2"/>
        <v>0</v>
      </c>
    </row>
    <row r="119" spans="1:7" s="23" customFormat="1" ht="32.1" customHeight="1">
      <c r="A119" s="37"/>
      <c r="B119" s="86"/>
      <c r="C119" s="87"/>
      <c r="D119" s="87"/>
      <c r="E119" s="87"/>
      <c r="F119" s="245"/>
      <c r="G119" s="88">
        <f t="shared" si="2"/>
        <v>0</v>
      </c>
    </row>
    <row r="120" spans="1:7" s="23" customFormat="1" ht="32.1" customHeight="1">
      <c r="A120" s="37"/>
      <c r="B120" s="86"/>
      <c r="C120" s="87"/>
      <c r="D120" s="87"/>
      <c r="E120" s="87"/>
      <c r="F120" s="245"/>
      <c r="G120" s="88">
        <f t="shared" si="2"/>
        <v>0</v>
      </c>
    </row>
    <row r="121" spans="1:7" s="23" customFormat="1" ht="32.1" customHeight="1">
      <c r="A121" s="37"/>
      <c r="B121" s="86"/>
      <c r="C121" s="87"/>
      <c r="D121" s="87"/>
      <c r="E121" s="87"/>
      <c r="F121" s="245"/>
      <c r="G121" s="88">
        <f t="shared" si="2"/>
        <v>0</v>
      </c>
    </row>
    <row r="122" spans="1:7" s="23" customFormat="1" ht="32.1" customHeight="1">
      <c r="A122" s="37"/>
      <c r="B122" s="86"/>
      <c r="C122" s="87"/>
      <c r="D122" s="87"/>
      <c r="E122" s="87"/>
      <c r="F122" s="245"/>
      <c r="G122" s="88">
        <f t="shared" si="2"/>
        <v>0</v>
      </c>
    </row>
    <row r="123" spans="1:7" s="23" customFormat="1" ht="32.1" customHeight="1">
      <c r="A123" s="37"/>
      <c r="B123" s="86"/>
      <c r="C123" s="87"/>
      <c r="D123" s="87"/>
      <c r="E123" s="87"/>
      <c r="F123" s="245"/>
      <c r="G123" s="88">
        <f t="shared" si="2"/>
        <v>0</v>
      </c>
    </row>
    <row r="124" spans="1:7" s="23" customFormat="1" ht="32.1" customHeight="1">
      <c r="A124" s="37"/>
      <c r="B124" s="86"/>
      <c r="C124" s="87"/>
      <c r="D124" s="87"/>
      <c r="E124" s="87"/>
      <c r="F124" s="245"/>
      <c r="G124" s="88">
        <f t="shared" si="2"/>
        <v>0</v>
      </c>
    </row>
    <row r="125" spans="1:7" s="23" customFormat="1" ht="32.1" customHeight="1">
      <c r="A125" s="37"/>
      <c r="B125" s="86"/>
      <c r="C125" s="87"/>
      <c r="D125" s="87"/>
      <c r="E125" s="87"/>
      <c r="F125" s="245"/>
      <c r="G125" s="88">
        <f t="shared" si="2"/>
        <v>0</v>
      </c>
    </row>
    <row r="126" spans="1:7" s="23" customFormat="1" ht="32.1" customHeight="1">
      <c r="A126" s="37"/>
      <c r="B126" s="86"/>
      <c r="C126" s="87"/>
      <c r="D126" s="87"/>
      <c r="E126" s="87"/>
      <c r="F126" s="245"/>
      <c r="G126" s="88">
        <f t="shared" si="2"/>
        <v>0</v>
      </c>
    </row>
    <row r="127" spans="1:7" s="23" customFormat="1" ht="32.1" customHeight="1">
      <c r="A127" s="37"/>
      <c r="B127" s="86"/>
      <c r="C127" s="87"/>
      <c r="D127" s="87"/>
      <c r="E127" s="87"/>
      <c r="F127" s="245"/>
      <c r="G127" s="88">
        <f t="shared" si="2"/>
        <v>0</v>
      </c>
    </row>
    <row r="128" spans="1:7" s="23" customFormat="1" ht="32.1" customHeight="1">
      <c r="A128" s="37"/>
      <c r="B128" s="86"/>
      <c r="C128" s="87"/>
      <c r="D128" s="87"/>
      <c r="E128" s="87"/>
      <c r="F128" s="245"/>
      <c r="G128" s="88">
        <f t="shared" si="2"/>
        <v>0</v>
      </c>
    </row>
    <row r="129" spans="1:7" s="23" customFormat="1" ht="32.1" customHeight="1">
      <c r="A129" s="37"/>
      <c r="B129" s="86"/>
      <c r="C129" s="87"/>
      <c r="D129" s="87"/>
      <c r="E129" s="87"/>
      <c r="F129" s="245"/>
      <c r="G129" s="88">
        <f t="shared" si="2"/>
        <v>0</v>
      </c>
    </row>
    <row r="130" spans="1:7" s="23" customFormat="1" ht="32.1" customHeight="1">
      <c r="A130" s="37"/>
      <c r="B130" s="86"/>
      <c r="C130" s="87"/>
      <c r="D130" s="87"/>
      <c r="E130" s="87"/>
      <c r="F130" s="245"/>
      <c r="G130" s="88">
        <f t="shared" si="2"/>
        <v>0</v>
      </c>
    </row>
    <row r="131" spans="1:7" s="23" customFormat="1" ht="32.1" customHeight="1">
      <c r="A131" s="37"/>
      <c r="B131" s="86"/>
      <c r="C131" s="87"/>
      <c r="D131" s="87"/>
      <c r="E131" s="87"/>
      <c r="F131" s="245"/>
      <c r="G131" s="88">
        <f t="shared" si="2"/>
        <v>0</v>
      </c>
    </row>
    <row r="132" spans="1:7" s="23" customFormat="1" ht="32.1" customHeight="1">
      <c r="A132" s="37"/>
      <c r="B132" s="86"/>
      <c r="C132" s="87"/>
      <c r="D132" s="87"/>
      <c r="E132" s="87"/>
      <c r="F132" s="245"/>
      <c r="G132" s="88">
        <f t="shared" si="2"/>
        <v>0</v>
      </c>
    </row>
    <row r="133" spans="1:7" s="23" customFormat="1" ht="32.1" customHeight="1">
      <c r="A133" s="37"/>
      <c r="B133" s="86"/>
      <c r="C133" s="87"/>
      <c r="D133" s="87"/>
      <c r="E133" s="87"/>
      <c r="F133" s="245"/>
      <c r="G133" s="88">
        <f t="shared" si="2"/>
        <v>0</v>
      </c>
    </row>
    <row r="134" spans="1:7" s="23" customFormat="1" ht="32.1" customHeight="1">
      <c r="A134" s="37"/>
      <c r="B134" s="86"/>
      <c r="C134" s="87"/>
      <c r="D134" s="87"/>
      <c r="E134" s="87"/>
      <c r="F134" s="245"/>
      <c r="G134" s="88">
        <f t="shared" si="2"/>
        <v>0</v>
      </c>
    </row>
    <row r="135" spans="1:7" s="23" customFormat="1" ht="32.1" customHeight="1">
      <c r="A135" s="37"/>
      <c r="B135" s="86"/>
      <c r="C135" s="87"/>
      <c r="D135" s="87"/>
      <c r="E135" s="87"/>
      <c r="F135" s="245"/>
      <c r="G135" s="88">
        <f t="shared" si="2"/>
        <v>0</v>
      </c>
    </row>
    <row r="136" spans="1:7" s="23" customFormat="1" ht="32.1" customHeight="1">
      <c r="A136" s="37"/>
      <c r="B136" s="86"/>
      <c r="C136" s="87"/>
      <c r="D136" s="87"/>
      <c r="E136" s="87"/>
      <c r="F136" s="245"/>
      <c r="G136" s="88">
        <f t="shared" si="2"/>
        <v>0</v>
      </c>
    </row>
    <row r="137" spans="1:7" s="23" customFormat="1" ht="32.1" customHeight="1">
      <c r="A137" s="37"/>
      <c r="B137" s="86"/>
      <c r="C137" s="87"/>
      <c r="D137" s="87"/>
      <c r="E137" s="87"/>
      <c r="F137" s="245"/>
      <c r="G137" s="88">
        <f t="shared" si="2"/>
        <v>0</v>
      </c>
    </row>
    <row r="138" spans="1:7" s="23" customFormat="1" ht="32.1" customHeight="1">
      <c r="A138" s="37"/>
      <c r="B138" s="86"/>
      <c r="C138" s="87"/>
      <c r="D138" s="87"/>
      <c r="E138" s="87"/>
      <c r="F138" s="245"/>
      <c r="G138" s="88">
        <f t="shared" si="2"/>
        <v>0</v>
      </c>
    </row>
    <row r="139" spans="1:7" s="23" customFormat="1" ht="32.1" customHeight="1">
      <c r="A139" s="37"/>
      <c r="B139" s="86"/>
      <c r="C139" s="87"/>
      <c r="D139" s="87"/>
      <c r="E139" s="87"/>
      <c r="F139" s="245"/>
      <c r="G139" s="88">
        <f t="shared" si="2"/>
        <v>0</v>
      </c>
    </row>
    <row r="140" spans="1:7" s="23" customFormat="1" ht="32.1" customHeight="1">
      <c r="A140" s="37"/>
      <c r="B140" s="86"/>
      <c r="C140" s="87"/>
      <c r="D140" s="87"/>
      <c r="E140" s="87"/>
      <c r="F140" s="245"/>
      <c r="G140" s="88">
        <f t="shared" si="2"/>
        <v>0</v>
      </c>
    </row>
    <row r="141" spans="1:7" s="23" customFormat="1" ht="32.1" customHeight="1">
      <c r="A141" s="37"/>
      <c r="B141" s="86"/>
      <c r="C141" s="87"/>
      <c r="D141" s="87"/>
      <c r="E141" s="87"/>
      <c r="F141" s="245"/>
      <c r="G141" s="88">
        <f t="shared" si="2"/>
        <v>0</v>
      </c>
    </row>
    <row r="142" spans="1:7" s="23" customFormat="1" ht="32.1" customHeight="1">
      <c r="A142" s="37"/>
      <c r="B142" s="86"/>
      <c r="C142" s="87"/>
      <c r="D142" s="87"/>
      <c r="E142" s="87"/>
      <c r="F142" s="245"/>
      <c r="G142" s="88">
        <f t="shared" si="2"/>
        <v>0</v>
      </c>
    </row>
    <row r="143" spans="1:7" s="23" customFormat="1" ht="32.1" customHeight="1">
      <c r="A143" s="37"/>
      <c r="B143" s="86"/>
      <c r="C143" s="87"/>
      <c r="D143" s="87"/>
      <c r="E143" s="87"/>
      <c r="F143" s="245"/>
      <c r="G143" s="88">
        <f t="shared" si="2"/>
        <v>0</v>
      </c>
    </row>
    <row r="144" spans="1:7" s="23" customFormat="1" ht="32.1" customHeight="1">
      <c r="A144" s="37"/>
      <c r="B144" s="86"/>
      <c r="C144" s="87"/>
      <c r="D144" s="87"/>
      <c r="E144" s="87"/>
      <c r="F144" s="245"/>
      <c r="G144" s="88">
        <f t="shared" si="2"/>
        <v>0</v>
      </c>
    </row>
    <row r="145" spans="1:7" s="23" customFormat="1" ht="32.1" customHeight="1">
      <c r="A145" s="37"/>
      <c r="B145" s="86"/>
      <c r="C145" s="87"/>
      <c r="D145" s="87"/>
      <c r="E145" s="87"/>
      <c r="F145" s="245"/>
      <c r="G145" s="88">
        <f t="shared" si="2"/>
        <v>0</v>
      </c>
    </row>
    <row r="146" spans="1:7" s="23" customFormat="1" ht="32.1" customHeight="1">
      <c r="A146" s="37"/>
      <c r="B146" s="86"/>
      <c r="C146" s="87"/>
      <c r="D146" s="87"/>
      <c r="E146" s="87"/>
      <c r="F146" s="245"/>
      <c r="G146" s="88">
        <f t="shared" si="2"/>
        <v>0</v>
      </c>
    </row>
    <row r="147" spans="1:7" s="23" customFormat="1" ht="32.1" customHeight="1">
      <c r="A147" s="37"/>
      <c r="B147" s="86"/>
      <c r="C147" s="87"/>
      <c r="D147" s="87"/>
      <c r="E147" s="87"/>
      <c r="F147" s="245"/>
      <c r="G147" s="88">
        <f t="shared" si="2"/>
        <v>0</v>
      </c>
    </row>
    <row r="148" spans="1:7" s="23" customFormat="1" ht="32.1" customHeight="1">
      <c r="A148" s="37"/>
      <c r="B148" s="86"/>
      <c r="C148" s="87"/>
      <c r="D148" s="87"/>
      <c r="E148" s="87"/>
      <c r="F148" s="245"/>
      <c r="G148" s="88">
        <f t="shared" si="2"/>
        <v>0</v>
      </c>
    </row>
    <row r="149" spans="1:7" s="23" customFormat="1" ht="32.1" customHeight="1">
      <c r="A149" s="37"/>
      <c r="B149" s="86"/>
      <c r="C149" s="87"/>
      <c r="D149" s="87"/>
      <c r="E149" s="87"/>
      <c r="F149" s="245"/>
      <c r="G149" s="88">
        <f t="shared" ref="G149:G212" si="3">C149-D149+(E149+F149)</f>
        <v>0</v>
      </c>
    </row>
    <row r="150" spans="1:7" s="23" customFormat="1" ht="32.1" customHeight="1">
      <c r="A150" s="37"/>
      <c r="B150" s="86"/>
      <c r="C150" s="87"/>
      <c r="D150" s="87"/>
      <c r="E150" s="87"/>
      <c r="F150" s="245"/>
      <c r="G150" s="88">
        <f t="shared" si="3"/>
        <v>0</v>
      </c>
    </row>
    <row r="151" spans="1:7" s="23" customFormat="1" ht="32.1" customHeight="1">
      <c r="A151" s="37"/>
      <c r="B151" s="86"/>
      <c r="C151" s="87"/>
      <c r="D151" s="87"/>
      <c r="E151" s="87"/>
      <c r="F151" s="245"/>
      <c r="G151" s="88">
        <f t="shared" si="3"/>
        <v>0</v>
      </c>
    </row>
    <row r="152" spans="1:7" s="23" customFormat="1" ht="32.1" customHeight="1">
      <c r="A152" s="37"/>
      <c r="B152" s="86"/>
      <c r="C152" s="87"/>
      <c r="D152" s="87"/>
      <c r="E152" s="87"/>
      <c r="F152" s="245"/>
      <c r="G152" s="88">
        <f t="shared" si="3"/>
        <v>0</v>
      </c>
    </row>
    <row r="153" spans="1:7" s="23" customFormat="1" ht="32.1" customHeight="1">
      <c r="A153" s="37"/>
      <c r="B153" s="86"/>
      <c r="C153" s="87"/>
      <c r="D153" s="87"/>
      <c r="E153" s="87"/>
      <c r="F153" s="245"/>
      <c r="G153" s="88">
        <f t="shared" si="3"/>
        <v>0</v>
      </c>
    </row>
    <row r="154" spans="1:7" s="23" customFormat="1" ht="32.1" customHeight="1">
      <c r="A154" s="37"/>
      <c r="B154" s="86"/>
      <c r="C154" s="87"/>
      <c r="D154" s="87"/>
      <c r="E154" s="87"/>
      <c r="F154" s="245"/>
      <c r="G154" s="88">
        <f t="shared" si="3"/>
        <v>0</v>
      </c>
    </row>
    <row r="155" spans="1:7" s="23" customFormat="1" ht="32.1" customHeight="1">
      <c r="A155" s="37"/>
      <c r="B155" s="86"/>
      <c r="C155" s="87"/>
      <c r="D155" s="87"/>
      <c r="E155" s="87"/>
      <c r="F155" s="245"/>
      <c r="G155" s="88">
        <f t="shared" si="3"/>
        <v>0</v>
      </c>
    </row>
    <row r="156" spans="1:7" s="23" customFormat="1" ht="32.1" customHeight="1">
      <c r="A156" s="37"/>
      <c r="B156" s="86"/>
      <c r="C156" s="87"/>
      <c r="D156" s="87"/>
      <c r="E156" s="87"/>
      <c r="F156" s="245"/>
      <c r="G156" s="88">
        <f t="shared" si="3"/>
        <v>0</v>
      </c>
    </row>
    <row r="157" spans="1:7" s="23" customFormat="1" ht="32.1" customHeight="1">
      <c r="A157" s="37"/>
      <c r="B157" s="86"/>
      <c r="C157" s="87"/>
      <c r="D157" s="87"/>
      <c r="E157" s="87"/>
      <c r="F157" s="245"/>
      <c r="G157" s="88">
        <f t="shared" si="3"/>
        <v>0</v>
      </c>
    </row>
    <row r="158" spans="1:7" s="23" customFormat="1" ht="32.1" customHeight="1">
      <c r="A158" s="37"/>
      <c r="B158" s="86"/>
      <c r="C158" s="87"/>
      <c r="D158" s="87"/>
      <c r="E158" s="87"/>
      <c r="F158" s="245"/>
      <c r="G158" s="88">
        <f t="shared" si="3"/>
        <v>0</v>
      </c>
    </row>
    <row r="159" spans="1:7" s="23" customFormat="1" ht="32.1" customHeight="1">
      <c r="A159" s="37"/>
      <c r="B159" s="86"/>
      <c r="C159" s="87"/>
      <c r="D159" s="87"/>
      <c r="E159" s="87"/>
      <c r="F159" s="245"/>
      <c r="G159" s="88">
        <f t="shared" si="3"/>
        <v>0</v>
      </c>
    </row>
    <row r="160" spans="1:7" s="23" customFormat="1" ht="32.1" customHeight="1">
      <c r="A160" s="37"/>
      <c r="B160" s="86"/>
      <c r="C160" s="87"/>
      <c r="D160" s="87"/>
      <c r="E160" s="87"/>
      <c r="F160" s="245"/>
      <c r="G160" s="88">
        <f t="shared" si="3"/>
        <v>0</v>
      </c>
    </row>
    <row r="161" spans="1:7" s="23" customFormat="1" ht="32.1" customHeight="1">
      <c r="A161" s="37"/>
      <c r="B161" s="86"/>
      <c r="C161" s="87"/>
      <c r="D161" s="87"/>
      <c r="E161" s="87"/>
      <c r="F161" s="245"/>
      <c r="G161" s="88">
        <f t="shared" si="3"/>
        <v>0</v>
      </c>
    </row>
    <row r="162" spans="1:7" s="23" customFormat="1" ht="32.1" customHeight="1">
      <c r="A162" s="37"/>
      <c r="B162" s="86"/>
      <c r="C162" s="87"/>
      <c r="D162" s="87"/>
      <c r="E162" s="87"/>
      <c r="F162" s="245"/>
      <c r="G162" s="88">
        <f t="shared" si="3"/>
        <v>0</v>
      </c>
    </row>
    <row r="163" spans="1:7" s="23" customFormat="1" ht="32.1" customHeight="1">
      <c r="A163" s="37"/>
      <c r="B163" s="86"/>
      <c r="C163" s="87"/>
      <c r="D163" s="87"/>
      <c r="E163" s="87"/>
      <c r="F163" s="245"/>
      <c r="G163" s="88">
        <f t="shared" si="3"/>
        <v>0</v>
      </c>
    </row>
    <row r="164" spans="1:7" s="23" customFormat="1" ht="32.1" customHeight="1">
      <c r="A164" s="37"/>
      <c r="B164" s="86"/>
      <c r="C164" s="87"/>
      <c r="D164" s="87"/>
      <c r="E164" s="87"/>
      <c r="F164" s="245"/>
      <c r="G164" s="88">
        <f t="shared" si="3"/>
        <v>0</v>
      </c>
    </row>
    <row r="165" spans="1:7" s="23" customFormat="1" ht="32.1" customHeight="1">
      <c r="A165" s="37"/>
      <c r="B165" s="86"/>
      <c r="C165" s="87"/>
      <c r="D165" s="87"/>
      <c r="E165" s="87"/>
      <c r="F165" s="245"/>
      <c r="G165" s="88">
        <f t="shared" si="3"/>
        <v>0</v>
      </c>
    </row>
    <row r="166" spans="1:7" s="23" customFormat="1" ht="32.1" customHeight="1">
      <c r="A166" s="37"/>
      <c r="B166" s="86"/>
      <c r="C166" s="87"/>
      <c r="D166" s="87"/>
      <c r="E166" s="87"/>
      <c r="F166" s="245"/>
      <c r="G166" s="88">
        <f t="shared" si="3"/>
        <v>0</v>
      </c>
    </row>
    <row r="167" spans="1:7" s="23" customFormat="1" ht="32.1" customHeight="1">
      <c r="A167" s="37"/>
      <c r="B167" s="86"/>
      <c r="C167" s="87"/>
      <c r="D167" s="87"/>
      <c r="E167" s="87"/>
      <c r="F167" s="245"/>
      <c r="G167" s="88">
        <f t="shared" si="3"/>
        <v>0</v>
      </c>
    </row>
    <row r="168" spans="1:7" s="23" customFormat="1" ht="32.1" customHeight="1">
      <c r="A168" s="37"/>
      <c r="B168" s="86"/>
      <c r="C168" s="87"/>
      <c r="D168" s="87"/>
      <c r="E168" s="87"/>
      <c r="F168" s="245"/>
      <c r="G168" s="88">
        <f t="shared" si="3"/>
        <v>0</v>
      </c>
    </row>
    <row r="169" spans="1:7" s="23" customFormat="1" ht="32.1" customHeight="1">
      <c r="A169" s="37"/>
      <c r="B169" s="86"/>
      <c r="C169" s="87"/>
      <c r="D169" s="87"/>
      <c r="E169" s="87"/>
      <c r="F169" s="245"/>
      <c r="G169" s="88">
        <f t="shared" si="3"/>
        <v>0</v>
      </c>
    </row>
    <row r="170" spans="1:7" s="23" customFormat="1" ht="32.1" customHeight="1">
      <c r="A170" s="37"/>
      <c r="B170" s="86"/>
      <c r="C170" s="87"/>
      <c r="D170" s="87"/>
      <c r="E170" s="87"/>
      <c r="F170" s="245"/>
      <c r="G170" s="88">
        <f t="shared" si="3"/>
        <v>0</v>
      </c>
    </row>
    <row r="171" spans="1:7" s="23" customFormat="1" ht="32.1" customHeight="1">
      <c r="A171" s="37"/>
      <c r="B171" s="86"/>
      <c r="C171" s="87"/>
      <c r="D171" s="87"/>
      <c r="E171" s="87"/>
      <c r="F171" s="245"/>
      <c r="G171" s="88">
        <f t="shared" si="3"/>
        <v>0</v>
      </c>
    </row>
    <row r="172" spans="1:7" s="23" customFormat="1" ht="32.1" customHeight="1">
      <c r="A172" s="37"/>
      <c r="B172" s="86"/>
      <c r="C172" s="87"/>
      <c r="D172" s="87"/>
      <c r="E172" s="87"/>
      <c r="F172" s="245"/>
      <c r="G172" s="88">
        <f t="shared" si="3"/>
        <v>0</v>
      </c>
    </row>
    <row r="173" spans="1:7" s="23" customFormat="1" ht="32.1" customHeight="1">
      <c r="A173" s="37"/>
      <c r="B173" s="86"/>
      <c r="C173" s="87"/>
      <c r="D173" s="87"/>
      <c r="E173" s="87"/>
      <c r="F173" s="245"/>
      <c r="G173" s="88">
        <f t="shared" si="3"/>
        <v>0</v>
      </c>
    </row>
    <row r="174" spans="1:7" s="23" customFormat="1" ht="32.1" customHeight="1">
      <c r="A174" s="37"/>
      <c r="B174" s="86"/>
      <c r="C174" s="87"/>
      <c r="D174" s="87"/>
      <c r="E174" s="87"/>
      <c r="F174" s="245"/>
      <c r="G174" s="88">
        <f t="shared" si="3"/>
        <v>0</v>
      </c>
    </row>
    <row r="175" spans="1:7" s="23" customFormat="1" ht="32.1" customHeight="1">
      <c r="A175" s="37"/>
      <c r="B175" s="86"/>
      <c r="C175" s="87"/>
      <c r="D175" s="87"/>
      <c r="E175" s="87"/>
      <c r="F175" s="245"/>
      <c r="G175" s="88">
        <f t="shared" si="3"/>
        <v>0</v>
      </c>
    </row>
    <row r="176" spans="1:7" s="23" customFormat="1" ht="32.1" customHeight="1">
      <c r="A176" s="37"/>
      <c r="B176" s="86"/>
      <c r="C176" s="87"/>
      <c r="D176" s="87"/>
      <c r="E176" s="87"/>
      <c r="F176" s="245"/>
      <c r="G176" s="88">
        <f t="shared" si="3"/>
        <v>0</v>
      </c>
    </row>
    <row r="177" spans="1:7" s="23" customFormat="1" ht="32.1" customHeight="1">
      <c r="A177" s="37"/>
      <c r="B177" s="86"/>
      <c r="C177" s="87"/>
      <c r="D177" s="87"/>
      <c r="E177" s="87"/>
      <c r="F177" s="245"/>
      <c r="G177" s="88">
        <f t="shared" si="3"/>
        <v>0</v>
      </c>
    </row>
    <row r="178" spans="1:7" s="23" customFormat="1" ht="32.1" customHeight="1">
      <c r="A178" s="37"/>
      <c r="B178" s="86"/>
      <c r="C178" s="87"/>
      <c r="D178" s="87"/>
      <c r="E178" s="87"/>
      <c r="F178" s="245"/>
      <c r="G178" s="88">
        <f t="shared" si="3"/>
        <v>0</v>
      </c>
    </row>
    <row r="179" spans="1:7" s="23" customFormat="1" ht="32.1" customHeight="1">
      <c r="A179" s="37"/>
      <c r="B179" s="86"/>
      <c r="C179" s="87"/>
      <c r="D179" s="87"/>
      <c r="E179" s="87"/>
      <c r="F179" s="245"/>
      <c r="G179" s="88">
        <f t="shared" si="3"/>
        <v>0</v>
      </c>
    </row>
    <row r="180" spans="1:7" s="23" customFormat="1" ht="32.1" customHeight="1">
      <c r="A180" s="37"/>
      <c r="B180" s="86"/>
      <c r="C180" s="87"/>
      <c r="D180" s="87"/>
      <c r="E180" s="87"/>
      <c r="F180" s="245"/>
      <c r="G180" s="88">
        <f t="shared" si="3"/>
        <v>0</v>
      </c>
    </row>
    <row r="181" spans="1:7" s="23" customFormat="1" ht="32.1" customHeight="1">
      <c r="A181" s="37"/>
      <c r="B181" s="86"/>
      <c r="C181" s="87"/>
      <c r="D181" s="87"/>
      <c r="E181" s="87"/>
      <c r="F181" s="245"/>
      <c r="G181" s="88">
        <f t="shared" si="3"/>
        <v>0</v>
      </c>
    </row>
    <row r="182" spans="1:7" s="23" customFormat="1" ht="32.1" customHeight="1">
      <c r="A182" s="37"/>
      <c r="B182" s="86"/>
      <c r="C182" s="87"/>
      <c r="D182" s="87"/>
      <c r="E182" s="87"/>
      <c r="F182" s="245"/>
      <c r="G182" s="88">
        <f t="shared" si="3"/>
        <v>0</v>
      </c>
    </row>
    <row r="183" spans="1:7" s="23" customFormat="1" ht="32.1" customHeight="1">
      <c r="A183" s="37"/>
      <c r="B183" s="86"/>
      <c r="C183" s="87"/>
      <c r="D183" s="87"/>
      <c r="E183" s="87"/>
      <c r="F183" s="245"/>
      <c r="G183" s="88">
        <f t="shared" si="3"/>
        <v>0</v>
      </c>
    </row>
    <row r="184" spans="1:7" s="23" customFormat="1" ht="32.1" customHeight="1">
      <c r="A184" s="37"/>
      <c r="B184" s="86"/>
      <c r="C184" s="87"/>
      <c r="D184" s="87"/>
      <c r="E184" s="87"/>
      <c r="F184" s="245"/>
      <c r="G184" s="88">
        <f t="shared" si="3"/>
        <v>0</v>
      </c>
    </row>
    <row r="185" spans="1:7" s="23" customFormat="1" ht="32.1" customHeight="1">
      <c r="A185" s="37"/>
      <c r="B185" s="86"/>
      <c r="C185" s="87"/>
      <c r="D185" s="87"/>
      <c r="E185" s="87"/>
      <c r="F185" s="245"/>
      <c r="G185" s="88">
        <f t="shared" si="3"/>
        <v>0</v>
      </c>
    </row>
    <row r="186" spans="1:7" s="23" customFormat="1" ht="32.1" customHeight="1">
      <c r="A186" s="37"/>
      <c r="B186" s="86"/>
      <c r="C186" s="87"/>
      <c r="D186" s="87"/>
      <c r="E186" s="87"/>
      <c r="F186" s="245"/>
      <c r="G186" s="88">
        <f t="shared" si="3"/>
        <v>0</v>
      </c>
    </row>
    <row r="187" spans="1:7" s="23" customFormat="1" ht="32.1" customHeight="1">
      <c r="A187" s="37"/>
      <c r="B187" s="86"/>
      <c r="C187" s="87"/>
      <c r="D187" s="87"/>
      <c r="E187" s="87"/>
      <c r="F187" s="245"/>
      <c r="G187" s="88">
        <f t="shared" si="3"/>
        <v>0</v>
      </c>
    </row>
    <row r="188" spans="1:7" s="23" customFormat="1" ht="32.1" customHeight="1">
      <c r="A188" s="37"/>
      <c r="B188" s="86"/>
      <c r="C188" s="87"/>
      <c r="D188" s="87"/>
      <c r="E188" s="87"/>
      <c r="F188" s="245"/>
      <c r="G188" s="88">
        <f t="shared" si="3"/>
        <v>0</v>
      </c>
    </row>
    <row r="189" spans="1:7" s="23" customFormat="1" ht="32.1" customHeight="1">
      <c r="A189" s="37"/>
      <c r="B189" s="86"/>
      <c r="C189" s="87"/>
      <c r="D189" s="87"/>
      <c r="E189" s="87"/>
      <c r="F189" s="245"/>
      <c r="G189" s="88">
        <f t="shared" si="3"/>
        <v>0</v>
      </c>
    </row>
    <row r="190" spans="1:7" s="23" customFormat="1" ht="32.1" customHeight="1">
      <c r="A190" s="37"/>
      <c r="B190" s="86"/>
      <c r="C190" s="87"/>
      <c r="D190" s="87"/>
      <c r="E190" s="87"/>
      <c r="F190" s="245"/>
      <c r="G190" s="88">
        <f t="shared" si="3"/>
        <v>0</v>
      </c>
    </row>
    <row r="191" spans="1:7" s="23" customFormat="1" ht="32.1" customHeight="1">
      <c r="A191" s="37"/>
      <c r="B191" s="86"/>
      <c r="C191" s="87"/>
      <c r="D191" s="87"/>
      <c r="E191" s="87"/>
      <c r="F191" s="245"/>
      <c r="G191" s="88">
        <f t="shared" si="3"/>
        <v>0</v>
      </c>
    </row>
    <row r="192" spans="1:7" s="23" customFormat="1" ht="32.1" customHeight="1">
      <c r="A192" s="37"/>
      <c r="B192" s="86"/>
      <c r="C192" s="87"/>
      <c r="D192" s="87"/>
      <c r="E192" s="87"/>
      <c r="F192" s="245"/>
      <c r="G192" s="88">
        <f t="shared" si="3"/>
        <v>0</v>
      </c>
    </row>
    <row r="193" spans="1:7" s="23" customFormat="1" ht="32.1" customHeight="1">
      <c r="A193" s="37"/>
      <c r="B193" s="86"/>
      <c r="C193" s="87"/>
      <c r="D193" s="87"/>
      <c r="E193" s="87"/>
      <c r="F193" s="245"/>
      <c r="G193" s="88">
        <f t="shared" si="3"/>
        <v>0</v>
      </c>
    </row>
    <row r="194" spans="1:7" s="23" customFormat="1" ht="32.1" customHeight="1">
      <c r="A194" s="37"/>
      <c r="B194" s="86"/>
      <c r="C194" s="87"/>
      <c r="D194" s="87"/>
      <c r="E194" s="87"/>
      <c r="F194" s="245"/>
      <c r="G194" s="88">
        <f t="shared" si="3"/>
        <v>0</v>
      </c>
    </row>
    <row r="195" spans="1:7" s="23" customFormat="1" ht="32.1" customHeight="1">
      <c r="A195" s="37"/>
      <c r="B195" s="86"/>
      <c r="C195" s="87"/>
      <c r="D195" s="87"/>
      <c r="E195" s="87"/>
      <c r="F195" s="245"/>
      <c r="G195" s="88">
        <f t="shared" si="3"/>
        <v>0</v>
      </c>
    </row>
    <row r="196" spans="1:7" s="23" customFormat="1" ht="32.1" customHeight="1">
      <c r="A196" s="37"/>
      <c r="B196" s="86"/>
      <c r="C196" s="87"/>
      <c r="D196" s="87"/>
      <c r="E196" s="87"/>
      <c r="F196" s="245"/>
      <c r="G196" s="88">
        <f t="shared" si="3"/>
        <v>0</v>
      </c>
    </row>
    <row r="197" spans="1:7" s="23" customFormat="1" ht="32.1" customHeight="1">
      <c r="A197" s="37"/>
      <c r="B197" s="86"/>
      <c r="C197" s="87"/>
      <c r="D197" s="87"/>
      <c r="E197" s="87"/>
      <c r="F197" s="245"/>
      <c r="G197" s="88">
        <f t="shared" si="3"/>
        <v>0</v>
      </c>
    </row>
    <row r="198" spans="1:7" s="23" customFormat="1" ht="32.1" customHeight="1">
      <c r="A198" s="37"/>
      <c r="B198" s="86"/>
      <c r="C198" s="87"/>
      <c r="D198" s="87"/>
      <c r="E198" s="87"/>
      <c r="F198" s="245"/>
      <c r="G198" s="88">
        <f t="shared" si="3"/>
        <v>0</v>
      </c>
    </row>
    <row r="199" spans="1:7" s="23" customFormat="1" ht="32.1" customHeight="1">
      <c r="A199" s="37"/>
      <c r="B199" s="86"/>
      <c r="C199" s="87"/>
      <c r="D199" s="87"/>
      <c r="E199" s="87"/>
      <c r="F199" s="245"/>
      <c r="G199" s="88">
        <f t="shared" si="3"/>
        <v>0</v>
      </c>
    </row>
    <row r="200" spans="1:7" s="23" customFormat="1" ht="32.1" customHeight="1">
      <c r="A200" s="37"/>
      <c r="B200" s="86"/>
      <c r="C200" s="87"/>
      <c r="D200" s="87"/>
      <c r="E200" s="87"/>
      <c r="F200" s="245"/>
      <c r="G200" s="88">
        <f t="shared" si="3"/>
        <v>0</v>
      </c>
    </row>
    <row r="201" spans="1:7" s="23" customFormat="1" ht="32.1" customHeight="1">
      <c r="A201" s="37"/>
      <c r="B201" s="86"/>
      <c r="C201" s="87"/>
      <c r="D201" s="87"/>
      <c r="E201" s="87"/>
      <c r="F201" s="245"/>
      <c r="G201" s="88">
        <f t="shared" si="3"/>
        <v>0</v>
      </c>
    </row>
    <row r="202" spans="1:7" s="23" customFormat="1" ht="32.1" customHeight="1">
      <c r="A202" s="37"/>
      <c r="B202" s="86"/>
      <c r="C202" s="87"/>
      <c r="D202" s="87"/>
      <c r="E202" s="87"/>
      <c r="F202" s="245"/>
      <c r="G202" s="88">
        <f t="shared" si="3"/>
        <v>0</v>
      </c>
    </row>
    <row r="203" spans="1:7" s="23" customFormat="1" ht="32.1" customHeight="1">
      <c r="A203" s="37"/>
      <c r="B203" s="86"/>
      <c r="C203" s="87"/>
      <c r="D203" s="87"/>
      <c r="E203" s="87"/>
      <c r="F203" s="245"/>
      <c r="G203" s="88">
        <f t="shared" si="3"/>
        <v>0</v>
      </c>
    </row>
    <row r="204" spans="1:7" s="23" customFormat="1" ht="32.1" customHeight="1">
      <c r="A204" s="37"/>
      <c r="B204" s="86"/>
      <c r="C204" s="87"/>
      <c r="D204" s="87"/>
      <c r="E204" s="87"/>
      <c r="F204" s="245"/>
      <c r="G204" s="88">
        <f t="shared" si="3"/>
        <v>0</v>
      </c>
    </row>
    <row r="205" spans="1:7" s="23" customFormat="1" ht="32.1" customHeight="1">
      <c r="A205" s="37"/>
      <c r="B205" s="86"/>
      <c r="C205" s="87"/>
      <c r="D205" s="87"/>
      <c r="E205" s="87"/>
      <c r="F205" s="245"/>
      <c r="G205" s="88">
        <f t="shared" si="3"/>
        <v>0</v>
      </c>
    </row>
    <row r="206" spans="1:7" s="23" customFormat="1" ht="32.1" customHeight="1">
      <c r="A206" s="37"/>
      <c r="B206" s="86"/>
      <c r="C206" s="87"/>
      <c r="D206" s="87"/>
      <c r="E206" s="87"/>
      <c r="F206" s="245"/>
      <c r="G206" s="88">
        <f t="shared" si="3"/>
        <v>0</v>
      </c>
    </row>
    <row r="207" spans="1:7" s="23" customFormat="1" ht="32.1" customHeight="1">
      <c r="A207" s="37"/>
      <c r="B207" s="86"/>
      <c r="C207" s="87"/>
      <c r="D207" s="87"/>
      <c r="E207" s="87"/>
      <c r="F207" s="245"/>
      <c r="G207" s="88">
        <f t="shared" si="3"/>
        <v>0</v>
      </c>
    </row>
    <row r="208" spans="1:7" s="23" customFormat="1" ht="32.1" customHeight="1">
      <c r="A208" s="37"/>
      <c r="B208" s="86"/>
      <c r="C208" s="87"/>
      <c r="D208" s="87"/>
      <c r="E208" s="87"/>
      <c r="F208" s="245"/>
      <c r="G208" s="88">
        <f t="shared" si="3"/>
        <v>0</v>
      </c>
    </row>
    <row r="209" spans="1:7" s="23" customFormat="1" ht="32.1" customHeight="1">
      <c r="A209" s="37"/>
      <c r="B209" s="86"/>
      <c r="C209" s="87"/>
      <c r="D209" s="87"/>
      <c r="E209" s="87"/>
      <c r="F209" s="245"/>
      <c r="G209" s="88">
        <f t="shared" si="3"/>
        <v>0</v>
      </c>
    </row>
    <row r="210" spans="1:7" s="23" customFormat="1" ht="32.1" customHeight="1">
      <c r="A210" s="37"/>
      <c r="B210" s="86"/>
      <c r="C210" s="87"/>
      <c r="D210" s="87"/>
      <c r="E210" s="87"/>
      <c r="F210" s="245"/>
      <c r="G210" s="88">
        <f t="shared" si="3"/>
        <v>0</v>
      </c>
    </row>
    <row r="211" spans="1:7" s="23" customFormat="1" ht="32.1" customHeight="1">
      <c r="A211" s="37"/>
      <c r="B211" s="86"/>
      <c r="C211" s="87"/>
      <c r="D211" s="87"/>
      <c r="E211" s="87"/>
      <c r="F211" s="245"/>
      <c r="G211" s="88">
        <f t="shared" si="3"/>
        <v>0</v>
      </c>
    </row>
    <row r="212" spans="1:7" s="23" customFormat="1" ht="32.1" customHeight="1">
      <c r="A212" s="37"/>
      <c r="B212" s="86"/>
      <c r="C212" s="87"/>
      <c r="D212" s="87"/>
      <c r="E212" s="87"/>
      <c r="F212" s="245"/>
      <c r="G212" s="88">
        <f t="shared" si="3"/>
        <v>0</v>
      </c>
    </row>
    <row r="213" spans="1:7" s="23" customFormat="1" ht="32.1" customHeight="1">
      <c r="A213" s="37"/>
      <c r="B213" s="86"/>
      <c r="C213" s="87"/>
      <c r="D213" s="87"/>
      <c r="E213" s="87"/>
      <c r="F213" s="245"/>
      <c r="G213" s="88">
        <f t="shared" ref="G213:G276" si="4">C213-D213+(E213+F213)</f>
        <v>0</v>
      </c>
    </row>
    <row r="214" spans="1:7" s="23" customFormat="1" ht="32.1" customHeight="1">
      <c r="A214" s="37"/>
      <c r="B214" s="86"/>
      <c r="C214" s="87"/>
      <c r="D214" s="87"/>
      <c r="E214" s="87"/>
      <c r="F214" s="245"/>
      <c r="G214" s="88">
        <f t="shared" si="4"/>
        <v>0</v>
      </c>
    </row>
    <row r="215" spans="1:7" s="23" customFormat="1" ht="32.1" customHeight="1">
      <c r="A215" s="37"/>
      <c r="B215" s="86"/>
      <c r="C215" s="87"/>
      <c r="D215" s="87"/>
      <c r="E215" s="87"/>
      <c r="F215" s="245"/>
      <c r="G215" s="88">
        <f t="shared" si="4"/>
        <v>0</v>
      </c>
    </row>
    <row r="216" spans="1:7" s="23" customFormat="1" ht="32.1" customHeight="1">
      <c r="A216" s="37"/>
      <c r="B216" s="86"/>
      <c r="C216" s="87"/>
      <c r="D216" s="87"/>
      <c r="E216" s="87"/>
      <c r="F216" s="245"/>
      <c r="G216" s="88">
        <f t="shared" si="4"/>
        <v>0</v>
      </c>
    </row>
    <row r="217" spans="1:7" s="23" customFormat="1" ht="32.1" customHeight="1">
      <c r="A217" s="37"/>
      <c r="B217" s="86"/>
      <c r="C217" s="87"/>
      <c r="D217" s="87"/>
      <c r="E217" s="87"/>
      <c r="F217" s="245"/>
      <c r="G217" s="88">
        <f t="shared" si="4"/>
        <v>0</v>
      </c>
    </row>
    <row r="218" spans="1:7" s="23" customFormat="1" ht="32.1" customHeight="1">
      <c r="A218" s="37"/>
      <c r="B218" s="86"/>
      <c r="C218" s="87"/>
      <c r="D218" s="87"/>
      <c r="E218" s="87"/>
      <c r="F218" s="245"/>
      <c r="G218" s="88">
        <f t="shared" si="4"/>
        <v>0</v>
      </c>
    </row>
    <row r="219" spans="1:7" s="23" customFormat="1" ht="32.1" customHeight="1">
      <c r="A219" s="37"/>
      <c r="B219" s="86"/>
      <c r="C219" s="87"/>
      <c r="D219" s="87"/>
      <c r="E219" s="87"/>
      <c r="F219" s="245"/>
      <c r="G219" s="88">
        <f t="shared" si="4"/>
        <v>0</v>
      </c>
    </row>
    <row r="220" spans="1:7" s="23" customFormat="1" ht="32.1" customHeight="1">
      <c r="A220" s="37"/>
      <c r="B220" s="86"/>
      <c r="C220" s="87"/>
      <c r="D220" s="87"/>
      <c r="E220" s="87"/>
      <c r="F220" s="245"/>
      <c r="G220" s="88">
        <f t="shared" si="4"/>
        <v>0</v>
      </c>
    </row>
    <row r="221" spans="1:7" s="23" customFormat="1" ht="32.1" customHeight="1">
      <c r="A221" s="37"/>
      <c r="B221" s="86"/>
      <c r="C221" s="87"/>
      <c r="D221" s="87"/>
      <c r="E221" s="87"/>
      <c r="F221" s="245"/>
      <c r="G221" s="88">
        <f t="shared" si="4"/>
        <v>0</v>
      </c>
    </row>
    <row r="222" spans="1:7" s="23" customFormat="1" ht="32.1" customHeight="1">
      <c r="A222" s="37"/>
      <c r="B222" s="86"/>
      <c r="C222" s="87"/>
      <c r="D222" s="87"/>
      <c r="E222" s="87"/>
      <c r="F222" s="245"/>
      <c r="G222" s="88">
        <f t="shared" si="4"/>
        <v>0</v>
      </c>
    </row>
    <row r="223" spans="1:7" s="23" customFormat="1" ht="32.1" customHeight="1">
      <c r="A223" s="37"/>
      <c r="B223" s="86"/>
      <c r="C223" s="87"/>
      <c r="D223" s="87"/>
      <c r="E223" s="87"/>
      <c r="F223" s="245"/>
      <c r="G223" s="88">
        <f t="shared" si="4"/>
        <v>0</v>
      </c>
    </row>
    <row r="224" spans="1:7" s="23" customFormat="1" ht="32.1" customHeight="1">
      <c r="A224" s="37"/>
      <c r="B224" s="86"/>
      <c r="C224" s="87"/>
      <c r="D224" s="87"/>
      <c r="E224" s="87"/>
      <c r="F224" s="245"/>
      <c r="G224" s="88">
        <f t="shared" si="4"/>
        <v>0</v>
      </c>
    </row>
    <row r="225" spans="1:7" s="23" customFormat="1" ht="32.1" customHeight="1">
      <c r="A225" s="37"/>
      <c r="B225" s="86"/>
      <c r="C225" s="87"/>
      <c r="D225" s="87"/>
      <c r="E225" s="87"/>
      <c r="F225" s="245"/>
      <c r="G225" s="88">
        <f t="shared" si="4"/>
        <v>0</v>
      </c>
    </row>
    <row r="226" spans="1:7" s="23" customFormat="1" ht="32.1" customHeight="1">
      <c r="A226" s="37"/>
      <c r="B226" s="86"/>
      <c r="C226" s="87"/>
      <c r="D226" s="87"/>
      <c r="E226" s="87"/>
      <c r="F226" s="245"/>
      <c r="G226" s="88">
        <f t="shared" si="4"/>
        <v>0</v>
      </c>
    </row>
    <row r="227" spans="1:7" s="23" customFormat="1" ht="32.1" customHeight="1">
      <c r="A227" s="37"/>
      <c r="B227" s="86"/>
      <c r="C227" s="87"/>
      <c r="D227" s="87"/>
      <c r="E227" s="87"/>
      <c r="F227" s="245"/>
      <c r="G227" s="88">
        <f t="shared" si="4"/>
        <v>0</v>
      </c>
    </row>
    <row r="228" spans="1:7" s="23" customFormat="1" ht="32.1" customHeight="1">
      <c r="A228" s="37"/>
      <c r="B228" s="86"/>
      <c r="C228" s="87"/>
      <c r="D228" s="87"/>
      <c r="E228" s="87"/>
      <c r="F228" s="245"/>
      <c r="G228" s="88">
        <f t="shared" si="4"/>
        <v>0</v>
      </c>
    </row>
    <row r="229" spans="1:7" s="23" customFormat="1" ht="32.1" customHeight="1">
      <c r="A229" s="37"/>
      <c r="B229" s="86"/>
      <c r="C229" s="87"/>
      <c r="D229" s="87"/>
      <c r="E229" s="87"/>
      <c r="F229" s="245"/>
      <c r="G229" s="88">
        <f t="shared" si="4"/>
        <v>0</v>
      </c>
    </row>
    <row r="230" spans="1:7" s="23" customFormat="1" ht="32.1" customHeight="1">
      <c r="A230" s="37"/>
      <c r="B230" s="86"/>
      <c r="C230" s="87"/>
      <c r="D230" s="87"/>
      <c r="E230" s="87"/>
      <c r="F230" s="245"/>
      <c r="G230" s="88">
        <f t="shared" si="4"/>
        <v>0</v>
      </c>
    </row>
    <row r="231" spans="1:7" s="23" customFormat="1" ht="32.1" customHeight="1">
      <c r="A231" s="37"/>
      <c r="B231" s="86"/>
      <c r="C231" s="87"/>
      <c r="D231" s="87"/>
      <c r="E231" s="87"/>
      <c r="F231" s="245"/>
      <c r="G231" s="88">
        <f t="shared" si="4"/>
        <v>0</v>
      </c>
    </row>
    <row r="232" spans="1:7" s="23" customFormat="1" ht="32.1" customHeight="1">
      <c r="A232" s="37"/>
      <c r="B232" s="86"/>
      <c r="C232" s="87"/>
      <c r="D232" s="87"/>
      <c r="E232" s="87"/>
      <c r="F232" s="245"/>
      <c r="G232" s="88">
        <f t="shared" si="4"/>
        <v>0</v>
      </c>
    </row>
    <row r="233" spans="1:7" s="23" customFormat="1" ht="32.1" customHeight="1">
      <c r="A233" s="37"/>
      <c r="B233" s="86"/>
      <c r="C233" s="87"/>
      <c r="D233" s="87"/>
      <c r="E233" s="87"/>
      <c r="F233" s="245"/>
      <c r="G233" s="88">
        <f t="shared" si="4"/>
        <v>0</v>
      </c>
    </row>
    <row r="234" spans="1:7" s="23" customFormat="1" ht="32.1" customHeight="1">
      <c r="A234" s="37"/>
      <c r="B234" s="86"/>
      <c r="C234" s="87"/>
      <c r="D234" s="87"/>
      <c r="E234" s="87"/>
      <c r="F234" s="245"/>
      <c r="G234" s="88">
        <f t="shared" si="4"/>
        <v>0</v>
      </c>
    </row>
    <row r="235" spans="1:7" s="23" customFormat="1" ht="32.1" customHeight="1">
      <c r="A235" s="37"/>
      <c r="B235" s="86"/>
      <c r="C235" s="87"/>
      <c r="D235" s="87"/>
      <c r="E235" s="87"/>
      <c r="F235" s="245"/>
      <c r="G235" s="88">
        <f t="shared" si="4"/>
        <v>0</v>
      </c>
    </row>
    <row r="236" spans="1:7" s="23" customFormat="1" ht="32.1" customHeight="1">
      <c r="A236" s="37"/>
      <c r="B236" s="86"/>
      <c r="C236" s="87"/>
      <c r="D236" s="87"/>
      <c r="E236" s="87"/>
      <c r="F236" s="245"/>
      <c r="G236" s="88">
        <f t="shared" si="4"/>
        <v>0</v>
      </c>
    </row>
    <row r="237" spans="1:7" s="23" customFormat="1" ht="32.1" customHeight="1">
      <c r="A237" s="37"/>
      <c r="B237" s="86"/>
      <c r="C237" s="87"/>
      <c r="D237" s="87"/>
      <c r="E237" s="87"/>
      <c r="F237" s="245"/>
      <c r="G237" s="88">
        <f t="shared" si="4"/>
        <v>0</v>
      </c>
    </row>
    <row r="238" spans="1:7" s="23" customFormat="1" ht="32.1" customHeight="1">
      <c r="A238" s="37"/>
      <c r="B238" s="86"/>
      <c r="C238" s="87"/>
      <c r="D238" s="87"/>
      <c r="E238" s="87"/>
      <c r="F238" s="245"/>
      <c r="G238" s="88">
        <f t="shared" si="4"/>
        <v>0</v>
      </c>
    </row>
    <row r="239" spans="1:7" s="23" customFormat="1" ht="32.1" customHeight="1">
      <c r="A239" s="37"/>
      <c r="B239" s="86"/>
      <c r="C239" s="87"/>
      <c r="D239" s="87"/>
      <c r="E239" s="87"/>
      <c r="F239" s="245"/>
      <c r="G239" s="88">
        <f t="shared" si="4"/>
        <v>0</v>
      </c>
    </row>
    <row r="240" spans="1:7" s="23" customFormat="1" ht="32.1" customHeight="1">
      <c r="A240" s="37"/>
      <c r="B240" s="86"/>
      <c r="C240" s="87"/>
      <c r="D240" s="87"/>
      <c r="E240" s="87"/>
      <c r="F240" s="245"/>
      <c r="G240" s="88">
        <f t="shared" si="4"/>
        <v>0</v>
      </c>
    </row>
    <row r="241" spans="1:7" s="23" customFormat="1" ht="32.1" customHeight="1">
      <c r="A241" s="37"/>
      <c r="B241" s="86"/>
      <c r="C241" s="87"/>
      <c r="D241" s="87"/>
      <c r="E241" s="87"/>
      <c r="F241" s="245"/>
      <c r="G241" s="88">
        <f t="shared" si="4"/>
        <v>0</v>
      </c>
    </row>
    <row r="242" spans="1:7" s="23" customFormat="1" ht="32.1" customHeight="1">
      <c r="A242" s="37"/>
      <c r="B242" s="86"/>
      <c r="C242" s="87"/>
      <c r="D242" s="87"/>
      <c r="E242" s="87"/>
      <c r="F242" s="245"/>
      <c r="G242" s="88">
        <f t="shared" si="4"/>
        <v>0</v>
      </c>
    </row>
    <row r="243" spans="1:7" s="23" customFormat="1" ht="32.1" customHeight="1">
      <c r="A243" s="37"/>
      <c r="B243" s="86"/>
      <c r="C243" s="87"/>
      <c r="D243" s="87"/>
      <c r="E243" s="87"/>
      <c r="F243" s="245"/>
      <c r="G243" s="88">
        <f t="shared" si="4"/>
        <v>0</v>
      </c>
    </row>
    <row r="244" spans="1:7" s="23" customFormat="1" ht="32.1" customHeight="1">
      <c r="A244" s="37"/>
      <c r="B244" s="86"/>
      <c r="C244" s="87"/>
      <c r="D244" s="87"/>
      <c r="E244" s="87"/>
      <c r="F244" s="245"/>
      <c r="G244" s="88">
        <f t="shared" si="4"/>
        <v>0</v>
      </c>
    </row>
    <row r="245" spans="1:7" s="23" customFormat="1" ht="32.1" customHeight="1">
      <c r="A245" s="37"/>
      <c r="B245" s="86"/>
      <c r="C245" s="87"/>
      <c r="D245" s="87"/>
      <c r="E245" s="87"/>
      <c r="F245" s="245"/>
      <c r="G245" s="88">
        <f t="shared" si="4"/>
        <v>0</v>
      </c>
    </row>
    <row r="246" spans="1:7" s="23" customFormat="1" ht="32.1" customHeight="1">
      <c r="A246" s="37"/>
      <c r="B246" s="86"/>
      <c r="C246" s="87"/>
      <c r="D246" s="87"/>
      <c r="E246" s="87"/>
      <c r="F246" s="245"/>
      <c r="G246" s="88">
        <f t="shared" si="4"/>
        <v>0</v>
      </c>
    </row>
    <row r="247" spans="1:7" s="23" customFormat="1" ht="32.1" customHeight="1">
      <c r="A247" s="37"/>
      <c r="B247" s="86"/>
      <c r="C247" s="87"/>
      <c r="D247" s="87"/>
      <c r="E247" s="87"/>
      <c r="F247" s="245"/>
      <c r="G247" s="88">
        <f t="shared" si="4"/>
        <v>0</v>
      </c>
    </row>
    <row r="248" spans="1:7" s="23" customFormat="1" ht="32.1" customHeight="1">
      <c r="A248" s="37"/>
      <c r="B248" s="86"/>
      <c r="C248" s="87"/>
      <c r="D248" s="87"/>
      <c r="E248" s="87"/>
      <c r="F248" s="245"/>
      <c r="G248" s="88">
        <f t="shared" si="4"/>
        <v>0</v>
      </c>
    </row>
    <row r="249" spans="1:7" s="23" customFormat="1" ht="32.1" customHeight="1">
      <c r="A249" s="37"/>
      <c r="B249" s="86"/>
      <c r="C249" s="87"/>
      <c r="D249" s="87"/>
      <c r="E249" s="87"/>
      <c r="F249" s="245"/>
      <c r="G249" s="88">
        <f t="shared" si="4"/>
        <v>0</v>
      </c>
    </row>
    <row r="250" spans="1:7" s="23" customFormat="1" ht="32.1" customHeight="1">
      <c r="A250" s="37"/>
      <c r="B250" s="86"/>
      <c r="C250" s="87"/>
      <c r="D250" s="87"/>
      <c r="E250" s="87"/>
      <c r="F250" s="245"/>
      <c r="G250" s="88">
        <f t="shared" si="4"/>
        <v>0</v>
      </c>
    </row>
    <row r="251" spans="1:7" s="23" customFormat="1" ht="32.1" customHeight="1">
      <c r="A251" s="37"/>
      <c r="B251" s="86"/>
      <c r="C251" s="87"/>
      <c r="D251" s="87"/>
      <c r="E251" s="87"/>
      <c r="F251" s="245"/>
      <c r="G251" s="88">
        <f t="shared" si="4"/>
        <v>0</v>
      </c>
    </row>
    <row r="252" spans="1:7" s="23" customFormat="1" ht="32.1" customHeight="1">
      <c r="A252" s="37"/>
      <c r="B252" s="86"/>
      <c r="C252" s="87"/>
      <c r="D252" s="87"/>
      <c r="E252" s="87"/>
      <c r="F252" s="245"/>
      <c r="G252" s="88">
        <f t="shared" si="4"/>
        <v>0</v>
      </c>
    </row>
    <row r="253" spans="1:7" s="23" customFormat="1" ht="32.1" customHeight="1">
      <c r="A253" s="37"/>
      <c r="B253" s="86"/>
      <c r="C253" s="87"/>
      <c r="D253" s="87"/>
      <c r="E253" s="87"/>
      <c r="F253" s="245"/>
      <c r="G253" s="88">
        <f t="shared" si="4"/>
        <v>0</v>
      </c>
    </row>
    <row r="254" spans="1:7" s="23" customFormat="1" ht="32.1" customHeight="1">
      <c r="A254" s="37"/>
      <c r="B254" s="86"/>
      <c r="C254" s="87"/>
      <c r="D254" s="87"/>
      <c r="E254" s="87"/>
      <c r="F254" s="245"/>
      <c r="G254" s="88">
        <f t="shared" si="4"/>
        <v>0</v>
      </c>
    </row>
    <row r="255" spans="1:7" s="23" customFormat="1" ht="32.1" customHeight="1">
      <c r="A255" s="37"/>
      <c r="B255" s="86"/>
      <c r="C255" s="87"/>
      <c r="D255" s="87"/>
      <c r="E255" s="87"/>
      <c r="F255" s="245"/>
      <c r="G255" s="88">
        <f t="shared" si="4"/>
        <v>0</v>
      </c>
    </row>
    <row r="256" spans="1:7" s="23" customFormat="1" ht="32.1" customHeight="1">
      <c r="A256" s="37"/>
      <c r="B256" s="86"/>
      <c r="C256" s="87"/>
      <c r="D256" s="87"/>
      <c r="E256" s="87"/>
      <c r="F256" s="245"/>
      <c r="G256" s="88">
        <f t="shared" si="4"/>
        <v>0</v>
      </c>
    </row>
    <row r="257" spans="1:7" s="23" customFormat="1" ht="32.1" customHeight="1">
      <c r="A257" s="37"/>
      <c r="B257" s="86"/>
      <c r="C257" s="87"/>
      <c r="D257" s="87"/>
      <c r="E257" s="87"/>
      <c r="F257" s="245"/>
      <c r="G257" s="88">
        <f t="shared" si="4"/>
        <v>0</v>
      </c>
    </row>
    <row r="258" spans="1:7" s="23" customFormat="1" ht="32.1" customHeight="1">
      <c r="A258" s="37"/>
      <c r="B258" s="86"/>
      <c r="C258" s="87"/>
      <c r="D258" s="87"/>
      <c r="E258" s="87"/>
      <c r="F258" s="245"/>
      <c r="G258" s="88">
        <f t="shared" si="4"/>
        <v>0</v>
      </c>
    </row>
    <row r="259" spans="1:7" s="23" customFormat="1" ht="32.1" customHeight="1">
      <c r="A259" s="37"/>
      <c r="B259" s="86"/>
      <c r="C259" s="87"/>
      <c r="D259" s="87"/>
      <c r="E259" s="87"/>
      <c r="F259" s="245"/>
      <c r="G259" s="88">
        <f t="shared" si="4"/>
        <v>0</v>
      </c>
    </row>
    <row r="260" spans="1:7" s="23" customFormat="1" ht="32.1" customHeight="1">
      <c r="A260" s="37"/>
      <c r="B260" s="86"/>
      <c r="C260" s="87"/>
      <c r="D260" s="87"/>
      <c r="E260" s="87"/>
      <c r="F260" s="245"/>
      <c r="G260" s="88">
        <f t="shared" si="4"/>
        <v>0</v>
      </c>
    </row>
    <row r="261" spans="1:7" s="23" customFormat="1" ht="32.1" customHeight="1">
      <c r="A261" s="37"/>
      <c r="B261" s="86"/>
      <c r="C261" s="87"/>
      <c r="D261" s="87"/>
      <c r="E261" s="87"/>
      <c r="F261" s="245"/>
      <c r="G261" s="88">
        <f t="shared" si="4"/>
        <v>0</v>
      </c>
    </row>
    <row r="262" spans="1:7" s="23" customFormat="1" ht="32.1" customHeight="1">
      <c r="A262" s="37"/>
      <c r="B262" s="86"/>
      <c r="C262" s="87"/>
      <c r="D262" s="87"/>
      <c r="E262" s="87"/>
      <c r="F262" s="245"/>
      <c r="G262" s="88">
        <f t="shared" si="4"/>
        <v>0</v>
      </c>
    </row>
    <row r="263" spans="1:7" s="23" customFormat="1" ht="32.1" customHeight="1">
      <c r="A263" s="37"/>
      <c r="B263" s="86"/>
      <c r="C263" s="87"/>
      <c r="D263" s="87"/>
      <c r="E263" s="87"/>
      <c r="F263" s="245"/>
      <c r="G263" s="88">
        <f t="shared" si="4"/>
        <v>0</v>
      </c>
    </row>
    <row r="264" spans="1:7" s="23" customFormat="1" ht="32.1" customHeight="1">
      <c r="A264" s="37"/>
      <c r="B264" s="86"/>
      <c r="C264" s="87"/>
      <c r="D264" s="87"/>
      <c r="E264" s="87"/>
      <c r="F264" s="245"/>
      <c r="G264" s="88">
        <f t="shared" si="4"/>
        <v>0</v>
      </c>
    </row>
    <row r="265" spans="1:7" s="23" customFormat="1" ht="32.1" customHeight="1">
      <c r="A265" s="37"/>
      <c r="B265" s="86"/>
      <c r="C265" s="87"/>
      <c r="D265" s="87"/>
      <c r="E265" s="87"/>
      <c r="F265" s="245"/>
      <c r="G265" s="88">
        <f t="shared" si="4"/>
        <v>0</v>
      </c>
    </row>
    <row r="266" spans="1:7" s="23" customFormat="1" ht="32.1" customHeight="1">
      <c r="A266" s="37"/>
      <c r="B266" s="86"/>
      <c r="C266" s="87"/>
      <c r="D266" s="87"/>
      <c r="E266" s="87"/>
      <c r="F266" s="245"/>
      <c r="G266" s="88">
        <f t="shared" si="4"/>
        <v>0</v>
      </c>
    </row>
    <row r="267" spans="1:7" s="23" customFormat="1" ht="32.1" customHeight="1">
      <c r="A267" s="37"/>
      <c r="B267" s="86"/>
      <c r="C267" s="87"/>
      <c r="D267" s="87"/>
      <c r="E267" s="87"/>
      <c r="F267" s="245"/>
      <c r="G267" s="88">
        <f t="shared" si="4"/>
        <v>0</v>
      </c>
    </row>
    <row r="268" spans="1:7" s="23" customFormat="1" ht="32.1" customHeight="1">
      <c r="A268" s="37"/>
      <c r="B268" s="86"/>
      <c r="C268" s="87"/>
      <c r="D268" s="87"/>
      <c r="E268" s="87"/>
      <c r="F268" s="245"/>
      <c r="G268" s="88">
        <f t="shared" si="4"/>
        <v>0</v>
      </c>
    </row>
    <row r="269" spans="1:7" s="23" customFormat="1" ht="32.1" customHeight="1">
      <c r="A269" s="37"/>
      <c r="B269" s="86"/>
      <c r="C269" s="87"/>
      <c r="D269" s="87"/>
      <c r="E269" s="87"/>
      <c r="F269" s="245"/>
      <c r="G269" s="88">
        <f t="shared" si="4"/>
        <v>0</v>
      </c>
    </row>
    <row r="270" spans="1:7" s="23" customFormat="1" ht="32.1" customHeight="1">
      <c r="A270" s="37"/>
      <c r="B270" s="86"/>
      <c r="C270" s="87"/>
      <c r="D270" s="87"/>
      <c r="E270" s="87"/>
      <c r="F270" s="245"/>
      <c r="G270" s="88">
        <f t="shared" si="4"/>
        <v>0</v>
      </c>
    </row>
    <row r="271" spans="1:7" s="23" customFormat="1" ht="32.1" customHeight="1">
      <c r="A271" s="37"/>
      <c r="B271" s="86"/>
      <c r="C271" s="87"/>
      <c r="D271" s="87"/>
      <c r="E271" s="87"/>
      <c r="F271" s="245"/>
      <c r="G271" s="88">
        <f t="shared" si="4"/>
        <v>0</v>
      </c>
    </row>
    <row r="272" spans="1:7" s="23" customFormat="1" ht="32.1" customHeight="1">
      <c r="A272" s="37"/>
      <c r="B272" s="86"/>
      <c r="C272" s="87"/>
      <c r="D272" s="87"/>
      <c r="E272" s="87"/>
      <c r="F272" s="245"/>
      <c r="G272" s="88">
        <f t="shared" si="4"/>
        <v>0</v>
      </c>
    </row>
    <row r="273" spans="1:7" s="23" customFormat="1" ht="32.1" customHeight="1">
      <c r="A273" s="37"/>
      <c r="B273" s="86"/>
      <c r="C273" s="87"/>
      <c r="D273" s="87"/>
      <c r="E273" s="87"/>
      <c r="F273" s="245"/>
      <c r="G273" s="88">
        <f t="shared" si="4"/>
        <v>0</v>
      </c>
    </row>
    <row r="274" spans="1:7" s="23" customFormat="1" ht="32.1" customHeight="1">
      <c r="A274" s="37"/>
      <c r="B274" s="86"/>
      <c r="C274" s="87"/>
      <c r="D274" s="87"/>
      <c r="E274" s="87"/>
      <c r="F274" s="245"/>
      <c r="G274" s="88">
        <f t="shared" si="4"/>
        <v>0</v>
      </c>
    </row>
    <row r="275" spans="1:7" s="23" customFormat="1" ht="32.1" customHeight="1">
      <c r="A275" s="37"/>
      <c r="B275" s="86"/>
      <c r="C275" s="87"/>
      <c r="D275" s="87"/>
      <c r="E275" s="87"/>
      <c r="F275" s="245"/>
      <c r="G275" s="88">
        <f t="shared" si="4"/>
        <v>0</v>
      </c>
    </row>
    <row r="276" spans="1:7" s="23" customFormat="1" ht="32.1" customHeight="1">
      <c r="A276" s="37"/>
      <c r="B276" s="86"/>
      <c r="C276" s="87"/>
      <c r="D276" s="87"/>
      <c r="E276" s="87"/>
      <c r="F276" s="245"/>
      <c r="G276" s="88">
        <f t="shared" si="4"/>
        <v>0</v>
      </c>
    </row>
    <row r="277" spans="1:7" s="23" customFormat="1" ht="32.1" customHeight="1">
      <c r="A277" s="37"/>
      <c r="B277" s="86"/>
      <c r="C277" s="87"/>
      <c r="D277" s="87"/>
      <c r="E277" s="87"/>
      <c r="F277" s="245"/>
      <c r="G277" s="88">
        <f t="shared" ref="G277:G340" si="5">C277-D277+(E277+F277)</f>
        <v>0</v>
      </c>
    </row>
    <row r="278" spans="1:7" s="23" customFormat="1" ht="32.1" customHeight="1">
      <c r="A278" s="37"/>
      <c r="B278" s="86"/>
      <c r="C278" s="87"/>
      <c r="D278" s="87"/>
      <c r="E278" s="87"/>
      <c r="F278" s="245"/>
      <c r="G278" s="88">
        <f t="shared" si="5"/>
        <v>0</v>
      </c>
    </row>
    <row r="279" spans="1:7" s="23" customFormat="1" ht="32.1" customHeight="1">
      <c r="A279" s="37"/>
      <c r="B279" s="86"/>
      <c r="C279" s="87"/>
      <c r="D279" s="87"/>
      <c r="E279" s="87"/>
      <c r="F279" s="245"/>
      <c r="G279" s="88">
        <f t="shared" si="5"/>
        <v>0</v>
      </c>
    </row>
    <row r="280" spans="1:7" s="23" customFormat="1" ht="32.1" customHeight="1">
      <c r="A280" s="37"/>
      <c r="B280" s="86"/>
      <c r="C280" s="87"/>
      <c r="D280" s="87"/>
      <c r="E280" s="87"/>
      <c r="F280" s="245"/>
      <c r="G280" s="88">
        <f t="shared" si="5"/>
        <v>0</v>
      </c>
    </row>
    <row r="281" spans="1:7" s="23" customFormat="1" ht="32.1" customHeight="1">
      <c r="A281" s="37"/>
      <c r="B281" s="86"/>
      <c r="C281" s="87"/>
      <c r="D281" s="87"/>
      <c r="E281" s="87"/>
      <c r="F281" s="245"/>
      <c r="G281" s="88">
        <f t="shared" si="5"/>
        <v>0</v>
      </c>
    </row>
    <row r="282" spans="1:7" s="23" customFormat="1" ht="32.1" customHeight="1">
      <c r="A282" s="37"/>
      <c r="B282" s="86"/>
      <c r="C282" s="87"/>
      <c r="D282" s="87"/>
      <c r="E282" s="87"/>
      <c r="F282" s="245"/>
      <c r="G282" s="88">
        <f t="shared" si="5"/>
        <v>0</v>
      </c>
    </row>
    <row r="283" spans="1:7" s="23" customFormat="1" ht="32.1" customHeight="1">
      <c r="A283" s="37"/>
      <c r="B283" s="86"/>
      <c r="C283" s="87"/>
      <c r="D283" s="87"/>
      <c r="E283" s="87"/>
      <c r="F283" s="245"/>
      <c r="G283" s="88">
        <f t="shared" si="5"/>
        <v>0</v>
      </c>
    </row>
    <row r="284" spans="1:7" s="23" customFormat="1" ht="32.1" customHeight="1">
      <c r="A284" s="37"/>
      <c r="B284" s="86"/>
      <c r="C284" s="87"/>
      <c r="D284" s="87"/>
      <c r="E284" s="87"/>
      <c r="F284" s="245"/>
      <c r="G284" s="88">
        <f t="shared" si="5"/>
        <v>0</v>
      </c>
    </row>
    <row r="285" spans="1:7" s="23" customFormat="1" ht="32.1" customHeight="1">
      <c r="A285" s="37"/>
      <c r="B285" s="86"/>
      <c r="C285" s="87"/>
      <c r="D285" s="87"/>
      <c r="E285" s="87"/>
      <c r="F285" s="245"/>
      <c r="G285" s="88">
        <f t="shared" si="5"/>
        <v>0</v>
      </c>
    </row>
    <row r="286" spans="1:7" s="23" customFormat="1" ht="32.1" customHeight="1">
      <c r="A286" s="37"/>
      <c r="B286" s="86"/>
      <c r="C286" s="87"/>
      <c r="D286" s="87"/>
      <c r="E286" s="87"/>
      <c r="F286" s="245"/>
      <c r="G286" s="88">
        <f t="shared" si="5"/>
        <v>0</v>
      </c>
    </row>
    <row r="287" spans="1:7" s="23" customFormat="1" ht="32.1" customHeight="1">
      <c r="A287" s="37"/>
      <c r="B287" s="86"/>
      <c r="C287" s="87"/>
      <c r="D287" s="87"/>
      <c r="E287" s="87"/>
      <c r="F287" s="245"/>
      <c r="G287" s="88">
        <f t="shared" si="5"/>
        <v>0</v>
      </c>
    </row>
    <row r="288" spans="1:7" s="23" customFormat="1" ht="32.1" customHeight="1">
      <c r="A288" s="37"/>
      <c r="B288" s="86"/>
      <c r="C288" s="87"/>
      <c r="D288" s="87"/>
      <c r="E288" s="87"/>
      <c r="F288" s="245"/>
      <c r="G288" s="88">
        <f t="shared" si="5"/>
        <v>0</v>
      </c>
    </row>
    <row r="289" spans="1:7" s="23" customFormat="1" ht="32.1" customHeight="1">
      <c r="A289" s="37"/>
      <c r="B289" s="86"/>
      <c r="C289" s="87"/>
      <c r="D289" s="87"/>
      <c r="E289" s="87"/>
      <c r="F289" s="245"/>
      <c r="G289" s="88">
        <f t="shared" si="5"/>
        <v>0</v>
      </c>
    </row>
    <row r="290" spans="1:7" s="23" customFormat="1" ht="32.1" customHeight="1">
      <c r="A290" s="37"/>
      <c r="B290" s="86"/>
      <c r="C290" s="87"/>
      <c r="D290" s="87"/>
      <c r="E290" s="87"/>
      <c r="F290" s="245"/>
      <c r="G290" s="88">
        <f t="shared" si="5"/>
        <v>0</v>
      </c>
    </row>
    <row r="291" spans="1:7" s="23" customFormat="1" ht="32.1" customHeight="1">
      <c r="A291" s="37"/>
      <c r="B291" s="86"/>
      <c r="C291" s="87"/>
      <c r="D291" s="87"/>
      <c r="E291" s="87"/>
      <c r="F291" s="245"/>
      <c r="G291" s="88">
        <f t="shared" si="5"/>
        <v>0</v>
      </c>
    </row>
    <row r="292" spans="1:7" s="23" customFormat="1" ht="32.1" customHeight="1">
      <c r="A292" s="37"/>
      <c r="B292" s="86"/>
      <c r="C292" s="87"/>
      <c r="D292" s="87"/>
      <c r="E292" s="87"/>
      <c r="F292" s="245"/>
      <c r="G292" s="88">
        <f t="shared" si="5"/>
        <v>0</v>
      </c>
    </row>
    <row r="293" spans="1:7" s="23" customFormat="1" ht="32.1" customHeight="1">
      <c r="A293" s="37"/>
      <c r="B293" s="86"/>
      <c r="C293" s="87"/>
      <c r="D293" s="87"/>
      <c r="E293" s="87"/>
      <c r="F293" s="245"/>
      <c r="G293" s="88">
        <f t="shared" si="5"/>
        <v>0</v>
      </c>
    </row>
    <row r="294" spans="1:7" s="23" customFormat="1" ht="32.1" customHeight="1">
      <c r="A294" s="37"/>
      <c r="B294" s="86"/>
      <c r="C294" s="87"/>
      <c r="D294" s="87"/>
      <c r="E294" s="87"/>
      <c r="F294" s="245"/>
      <c r="G294" s="88">
        <f t="shared" si="5"/>
        <v>0</v>
      </c>
    </row>
    <row r="295" spans="1:7" s="23" customFormat="1" ht="32.1" customHeight="1">
      <c r="A295" s="37"/>
      <c r="B295" s="86"/>
      <c r="C295" s="87"/>
      <c r="D295" s="87"/>
      <c r="E295" s="87"/>
      <c r="F295" s="245"/>
      <c r="G295" s="88">
        <f t="shared" si="5"/>
        <v>0</v>
      </c>
    </row>
    <row r="296" spans="1:7" s="23" customFormat="1" ht="32.1" customHeight="1">
      <c r="A296" s="37"/>
      <c r="B296" s="86"/>
      <c r="C296" s="87"/>
      <c r="D296" s="87"/>
      <c r="E296" s="87"/>
      <c r="F296" s="245"/>
      <c r="G296" s="88">
        <f t="shared" si="5"/>
        <v>0</v>
      </c>
    </row>
    <row r="297" spans="1:7" s="23" customFormat="1" ht="32.1" customHeight="1">
      <c r="A297" s="37"/>
      <c r="B297" s="86"/>
      <c r="C297" s="87"/>
      <c r="D297" s="87"/>
      <c r="E297" s="87"/>
      <c r="F297" s="245"/>
      <c r="G297" s="88">
        <f t="shared" si="5"/>
        <v>0</v>
      </c>
    </row>
    <row r="298" spans="1:7" s="23" customFormat="1" ht="32.1" customHeight="1">
      <c r="A298" s="37"/>
      <c r="B298" s="86"/>
      <c r="C298" s="87"/>
      <c r="D298" s="87"/>
      <c r="E298" s="87"/>
      <c r="F298" s="245"/>
      <c r="G298" s="88">
        <f t="shared" si="5"/>
        <v>0</v>
      </c>
    </row>
    <row r="299" spans="1:7" s="23" customFormat="1" ht="32.1" customHeight="1">
      <c r="A299" s="37"/>
      <c r="B299" s="86"/>
      <c r="C299" s="87"/>
      <c r="D299" s="87"/>
      <c r="E299" s="87"/>
      <c r="F299" s="245"/>
      <c r="G299" s="88">
        <f t="shared" si="5"/>
        <v>0</v>
      </c>
    </row>
    <row r="300" spans="1:7" s="23" customFormat="1" ht="32.1" customHeight="1">
      <c r="A300" s="37"/>
      <c r="B300" s="86"/>
      <c r="C300" s="87"/>
      <c r="D300" s="87"/>
      <c r="E300" s="87"/>
      <c r="F300" s="245"/>
      <c r="G300" s="88">
        <f t="shared" si="5"/>
        <v>0</v>
      </c>
    </row>
    <row r="301" spans="1:7" s="23" customFormat="1" ht="32.1" customHeight="1">
      <c r="A301" s="37"/>
      <c r="B301" s="86"/>
      <c r="C301" s="87"/>
      <c r="D301" s="87"/>
      <c r="E301" s="87"/>
      <c r="F301" s="245"/>
      <c r="G301" s="88">
        <f t="shared" si="5"/>
        <v>0</v>
      </c>
    </row>
    <row r="302" spans="1:7" s="23" customFormat="1" ht="32.1" customHeight="1">
      <c r="A302" s="37"/>
      <c r="B302" s="86"/>
      <c r="C302" s="87"/>
      <c r="D302" s="87"/>
      <c r="E302" s="87"/>
      <c r="F302" s="245"/>
      <c r="G302" s="88">
        <f t="shared" si="5"/>
        <v>0</v>
      </c>
    </row>
    <row r="303" spans="1:7" s="23" customFormat="1" ht="32.1" customHeight="1">
      <c r="A303" s="37"/>
      <c r="B303" s="86"/>
      <c r="C303" s="87"/>
      <c r="D303" s="87"/>
      <c r="E303" s="87"/>
      <c r="F303" s="245"/>
      <c r="G303" s="88">
        <f t="shared" si="5"/>
        <v>0</v>
      </c>
    </row>
    <row r="304" spans="1:7" s="23" customFormat="1" ht="32.1" customHeight="1">
      <c r="A304" s="37"/>
      <c r="B304" s="86"/>
      <c r="C304" s="87"/>
      <c r="D304" s="87"/>
      <c r="E304" s="87"/>
      <c r="F304" s="245"/>
      <c r="G304" s="88">
        <f t="shared" si="5"/>
        <v>0</v>
      </c>
    </row>
    <row r="305" spans="1:7" s="23" customFormat="1" ht="32.1" customHeight="1">
      <c r="A305" s="37"/>
      <c r="B305" s="86"/>
      <c r="C305" s="87"/>
      <c r="D305" s="87"/>
      <c r="E305" s="87"/>
      <c r="F305" s="245"/>
      <c r="G305" s="88">
        <f t="shared" si="5"/>
        <v>0</v>
      </c>
    </row>
    <row r="306" spans="1:7" s="23" customFormat="1" ht="32.1" customHeight="1">
      <c r="A306" s="37"/>
      <c r="B306" s="86"/>
      <c r="C306" s="87"/>
      <c r="D306" s="87"/>
      <c r="E306" s="87"/>
      <c r="F306" s="245"/>
      <c r="G306" s="88">
        <f t="shared" si="5"/>
        <v>0</v>
      </c>
    </row>
    <row r="307" spans="1:7" s="23" customFormat="1" ht="32.1" customHeight="1">
      <c r="A307" s="37"/>
      <c r="B307" s="86"/>
      <c r="C307" s="87"/>
      <c r="D307" s="87"/>
      <c r="E307" s="87"/>
      <c r="F307" s="245"/>
      <c r="G307" s="88">
        <f t="shared" si="5"/>
        <v>0</v>
      </c>
    </row>
    <row r="308" spans="1:7" s="23" customFormat="1" ht="32.1" customHeight="1">
      <c r="A308" s="37"/>
      <c r="B308" s="86"/>
      <c r="C308" s="87"/>
      <c r="D308" s="87"/>
      <c r="E308" s="87"/>
      <c r="F308" s="245"/>
      <c r="G308" s="88">
        <f t="shared" si="5"/>
        <v>0</v>
      </c>
    </row>
    <row r="309" spans="1:7" s="23" customFormat="1" ht="32.1" customHeight="1">
      <c r="A309" s="37"/>
      <c r="B309" s="86"/>
      <c r="C309" s="87"/>
      <c r="D309" s="87"/>
      <c r="E309" s="87"/>
      <c r="F309" s="245"/>
      <c r="G309" s="88">
        <f t="shared" si="5"/>
        <v>0</v>
      </c>
    </row>
    <row r="310" spans="1:7" s="23" customFormat="1" ht="32.1" customHeight="1">
      <c r="A310" s="37"/>
      <c r="B310" s="86"/>
      <c r="C310" s="87"/>
      <c r="D310" s="87"/>
      <c r="E310" s="87"/>
      <c r="F310" s="245"/>
      <c r="G310" s="88">
        <f t="shared" si="5"/>
        <v>0</v>
      </c>
    </row>
    <row r="311" spans="1:7" s="23" customFormat="1" ht="32.1" customHeight="1">
      <c r="A311" s="37"/>
      <c r="B311" s="86"/>
      <c r="C311" s="87"/>
      <c r="D311" s="87"/>
      <c r="E311" s="87"/>
      <c r="F311" s="245"/>
      <c r="G311" s="88">
        <f t="shared" si="5"/>
        <v>0</v>
      </c>
    </row>
    <row r="312" spans="1:7" s="23" customFormat="1" ht="32.1" customHeight="1">
      <c r="A312" s="37"/>
      <c r="B312" s="86"/>
      <c r="C312" s="87"/>
      <c r="D312" s="87"/>
      <c r="E312" s="87"/>
      <c r="F312" s="245"/>
      <c r="G312" s="88">
        <f t="shared" si="5"/>
        <v>0</v>
      </c>
    </row>
    <row r="313" spans="1:7" s="23" customFormat="1" ht="32.1" customHeight="1">
      <c r="A313" s="37"/>
      <c r="B313" s="86"/>
      <c r="C313" s="87"/>
      <c r="D313" s="87"/>
      <c r="E313" s="87"/>
      <c r="F313" s="245"/>
      <c r="G313" s="88">
        <f t="shared" si="5"/>
        <v>0</v>
      </c>
    </row>
    <row r="314" spans="1:7" s="23" customFormat="1" ht="32.1" customHeight="1">
      <c r="A314" s="37"/>
      <c r="B314" s="86"/>
      <c r="C314" s="87"/>
      <c r="D314" s="87"/>
      <c r="E314" s="87"/>
      <c r="F314" s="245"/>
      <c r="G314" s="88">
        <f t="shared" si="5"/>
        <v>0</v>
      </c>
    </row>
    <row r="315" spans="1:7" s="23" customFormat="1" ht="32.1" customHeight="1">
      <c r="A315" s="37"/>
      <c r="B315" s="86"/>
      <c r="C315" s="87"/>
      <c r="D315" s="87"/>
      <c r="E315" s="87"/>
      <c r="F315" s="245"/>
      <c r="G315" s="88">
        <f t="shared" si="5"/>
        <v>0</v>
      </c>
    </row>
    <row r="316" spans="1:7" s="23" customFormat="1" ht="32.1" customHeight="1">
      <c r="A316" s="37"/>
      <c r="B316" s="86"/>
      <c r="C316" s="87"/>
      <c r="D316" s="87"/>
      <c r="E316" s="87"/>
      <c r="F316" s="245"/>
      <c r="G316" s="88">
        <f t="shared" si="5"/>
        <v>0</v>
      </c>
    </row>
    <row r="317" spans="1:7" s="23" customFormat="1" ht="32.1" customHeight="1">
      <c r="A317" s="37"/>
      <c r="B317" s="86"/>
      <c r="C317" s="87"/>
      <c r="D317" s="87"/>
      <c r="E317" s="87"/>
      <c r="F317" s="245"/>
      <c r="G317" s="88">
        <f t="shared" si="5"/>
        <v>0</v>
      </c>
    </row>
    <row r="318" spans="1:7" s="23" customFormat="1" ht="32.1" customHeight="1">
      <c r="A318" s="37"/>
      <c r="B318" s="86"/>
      <c r="C318" s="87"/>
      <c r="D318" s="87"/>
      <c r="E318" s="87"/>
      <c r="F318" s="245"/>
      <c r="G318" s="88">
        <f t="shared" si="5"/>
        <v>0</v>
      </c>
    </row>
    <row r="319" spans="1:7" s="23" customFormat="1" ht="32.1" customHeight="1">
      <c r="A319" s="37"/>
      <c r="B319" s="86"/>
      <c r="C319" s="87"/>
      <c r="D319" s="87"/>
      <c r="E319" s="87"/>
      <c r="F319" s="245"/>
      <c r="G319" s="88">
        <f t="shared" si="5"/>
        <v>0</v>
      </c>
    </row>
    <row r="320" spans="1:7" s="23" customFormat="1" ht="32.1" customHeight="1">
      <c r="A320" s="37"/>
      <c r="B320" s="86"/>
      <c r="C320" s="87"/>
      <c r="D320" s="87"/>
      <c r="E320" s="87"/>
      <c r="F320" s="245"/>
      <c r="G320" s="88">
        <f t="shared" si="5"/>
        <v>0</v>
      </c>
    </row>
    <row r="321" spans="1:7" s="23" customFormat="1" ht="32.1" customHeight="1">
      <c r="A321" s="37"/>
      <c r="B321" s="86"/>
      <c r="C321" s="87"/>
      <c r="D321" s="87"/>
      <c r="E321" s="87"/>
      <c r="F321" s="245"/>
      <c r="G321" s="88">
        <f t="shared" si="5"/>
        <v>0</v>
      </c>
    </row>
    <row r="322" spans="1:7" s="23" customFormat="1" ht="32.1" customHeight="1">
      <c r="A322" s="37"/>
      <c r="B322" s="86"/>
      <c r="C322" s="87"/>
      <c r="D322" s="87"/>
      <c r="E322" s="87"/>
      <c r="F322" s="245"/>
      <c r="G322" s="88">
        <f t="shared" si="5"/>
        <v>0</v>
      </c>
    </row>
    <row r="323" spans="1:7" s="23" customFormat="1" ht="32.1" customHeight="1">
      <c r="A323" s="37"/>
      <c r="B323" s="86"/>
      <c r="C323" s="87"/>
      <c r="D323" s="87"/>
      <c r="E323" s="87"/>
      <c r="F323" s="245"/>
      <c r="G323" s="88">
        <f t="shared" si="5"/>
        <v>0</v>
      </c>
    </row>
    <row r="324" spans="1:7" s="23" customFormat="1" ht="32.1" customHeight="1">
      <c r="A324" s="37"/>
      <c r="B324" s="86"/>
      <c r="C324" s="87"/>
      <c r="D324" s="87"/>
      <c r="E324" s="87"/>
      <c r="F324" s="245"/>
      <c r="G324" s="88">
        <f t="shared" si="5"/>
        <v>0</v>
      </c>
    </row>
    <row r="325" spans="1:7" s="23" customFormat="1" ht="32.1" customHeight="1">
      <c r="A325" s="37"/>
      <c r="B325" s="86"/>
      <c r="C325" s="87"/>
      <c r="D325" s="87"/>
      <c r="E325" s="87"/>
      <c r="F325" s="245"/>
      <c r="G325" s="88">
        <f t="shared" si="5"/>
        <v>0</v>
      </c>
    </row>
    <row r="326" spans="1:7" s="23" customFormat="1" ht="32.1" customHeight="1">
      <c r="A326" s="37"/>
      <c r="B326" s="86"/>
      <c r="C326" s="87"/>
      <c r="D326" s="87"/>
      <c r="E326" s="87"/>
      <c r="F326" s="245"/>
      <c r="G326" s="88">
        <f t="shared" si="5"/>
        <v>0</v>
      </c>
    </row>
    <row r="327" spans="1:7" s="23" customFormat="1" ht="32.1" customHeight="1">
      <c r="A327" s="37"/>
      <c r="B327" s="86"/>
      <c r="C327" s="87"/>
      <c r="D327" s="87"/>
      <c r="E327" s="87"/>
      <c r="F327" s="245"/>
      <c r="G327" s="88">
        <f t="shared" si="5"/>
        <v>0</v>
      </c>
    </row>
    <row r="328" spans="1:7" s="23" customFormat="1" ht="32.1" customHeight="1">
      <c r="A328" s="37"/>
      <c r="B328" s="86"/>
      <c r="C328" s="87"/>
      <c r="D328" s="87"/>
      <c r="E328" s="87"/>
      <c r="F328" s="245"/>
      <c r="G328" s="88">
        <f t="shared" si="5"/>
        <v>0</v>
      </c>
    </row>
    <row r="329" spans="1:7" s="23" customFormat="1" ht="32.1" customHeight="1">
      <c r="A329" s="37"/>
      <c r="B329" s="86"/>
      <c r="C329" s="87"/>
      <c r="D329" s="87"/>
      <c r="E329" s="87"/>
      <c r="F329" s="245"/>
      <c r="G329" s="88">
        <f t="shared" si="5"/>
        <v>0</v>
      </c>
    </row>
    <row r="330" spans="1:7" s="23" customFormat="1" ht="32.1" customHeight="1">
      <c r="A330" s="37"/>
      <c r="B330" s="86"/>
      <c r="C330" s="87"/>
      <c r="D330" s="87"/>
      <c r="E330" s="87"/>
      <c r="F330" s="245"/>
      <c r="G330" s="88">
        <f t="shared" si="5"/>
        <v>0</v>
      </c>
    </row>
    <row r="331" spans="1:7" s="23" customFormat="1" ht="32.1" customHeight="1">
      <c r="A331" s="37"/>
      <c r="B331" s="86"/>
      <c r="C331" s="87"/>
      <c r="D331" s="87"/>
      <c r="E331" s="87"/>
      <c r="F331" s="245"/>
      <c r="G331" s="88">
        <f t="shared" si="5"/>
        <v>0</v>
      </c>
    </row>
    <row r="332" spans="1:7" s="23" customFormat="1" ht="32.1" customHeight="1">
      <c r="A332" s="37"/>
      <c r="B332" s="86"/>
      <c r="C332" s="87"/>
      <c r="D332" s="87"/>
      <c r="E332" s="87"/>
      <c r="F332" s="245"/>
      <c r="G332" s="88">
        <f t="shared" si="5"/>
        <v>0</v>
      </c>
    </row>
    <row r="333" spans="1:7" s="23" customFormat="1" ht="32.1" customHeight="1">
      <c r="A333" s="37"/>
      <c r="B333" s="86"/>
      <c r="C333" s="87"/>
      <c r="D333" s="87"/>
      <c r="E333" s="87"/>
      <c r="F333" s="245"/>
      <c r="G333" s="88">
        <f t="shared" si="5"/>
        <v>0</v>
      </c>
    </row>
    <row r="334" spans="1:7" s="23" customFormat="1" ht="32.1" customHeight="1">
      <c r="A334" s="37"/>
      <c r="B334" s="86"/>
      <c r="C334" s="87"/>
      <c r="D334" s="87"/>
      <c r="E334" s="87"/>
      <c r="F334" s="245"/>
      <c r="G334" s="88">
        <f t="shared" si="5"/>
        <v>0</v>
      </c>
    </row>
    <row r="335" spans="1:7" s="23" customFormat="1" ht="32.1" customHeight="1">
      <c r="A335" s="37"/>
      <c r="B335" s="86"/>
      <c r="C335" s="87"/>
      <c r="D335" s="87"/>
      <c r="E335" s="87"/>
      <c r="F335" s="245"/>
      <c r="G335" s="88">
        <f t="shared" si="5"/>
        <v>0</v>
      </c>
    </row>
    <row r="336" spans="1:7" s="23" customFormat="1" ht="32.1" customHeight="1">
      <c r="A336" s="37"/>
      <c r="B336" s="86"/>
      <c r="C336" s="87"/>
      <c r="D336" s="87"/>
      <c r="E336" s="87"/>
      <c r="F336" s="245"/>
      <c r="G336" s="88">
        <f t="shared" si="5"/>
        <v>0</v>
      </c>
    </row>
    <row r="337" spans="1:7" s="23" customFormat="1" ht="32.1" customHeight="1">
      <c r="A337" s="37"/>
      <c r="B337" s="86"/>
      <c r="C337" s="87"/>
      <c r="D337" s="87"/>
      <c r="E337" s="87"/>
      <c r="F337" s="245"/>
      <c r="G337" s="88">
        <f t="shared" si="5"/>
        <v>0</v>
      </c>
    </row>
    <row r="338" spans="1:7" s="23" customFormat="1" ht="32.1" customHeight="1">
      <c r="A338" s="37"/>
      <c r="B338" s="86"/>
      <c r="C338" s="87"/>
      <c r="D338" s="87"/>
      <c r="E338" s="87"/>
      <c r="F338" s="245"/>
      <c r="G338" s="88">
        <f t="shared" si="5"/>
        <v>0</v>
      </c>
    </row>
    <row r="339" spans="1:7" s="23" customFormat="1" ht="32.1" customHeight="1">
      <c r="A339" s="37"/>
      <c r="B339" s="86"/>
      <c r="C339" s="87"/>
      <c r="D339" s="87"/>
      <c r="E339" s="87"/>
      <c r="F339" s="245"/>
      <c r="G339" s="88">
        <f t="shared" si="5"/>
        <v>0</v>
      </c>
    </row>
    <row r="340" spans="1:7" s="23" customFormat="1" ht="32.1" customHeight="1">
      <c r="A340" s="37"/>
      <c r="B340" s="86"/>
      <c r="C340" s="87"/>
      <c r="D340" s="87"/>
      <c r="E340" s="87"/>
      <c r="F340" s="245"/>
      <c r="G340" s="88">
        <f t="shared" si="5"/>
        <v>0</v>
      </c>
    </row>
    <row r="341" spans="1:7" s="23" customFormat="1" ht="32.1" customHeight="1">
      <c r="A341" s="37"/>
      <c r="B341" s="86"/>
      <c r="C341" s="87"/>
      <c r="D341" s="87"/>
      <c r="E341" s="87"/>
      <c r="F341" s="245"/>
      <c r="G341" s="88">
        <f t="shared" ref="G341:G404" si="6">C341-D341+(E341+F341)</f>
        <v>0</v>
      </c>
    </row>
    <row r="342" spans="1:7" s="23" customFormat="1" ht="32.1" customHeight="1">
      <c r="A342" s="37"/>
      <c r="B342" s="86"/>
      <c r="C342" s="87"/>
      <c r="D342" s="87"/>
      <c r="E342" s="87"/>
      <c r="F342" s="245"/>
      <c r="G342" s="88">
        <f t="shared" si="6"/>
        <v>0</v>
      </c>
    </row>
    <row r="343" spans="1:7" s="23" customFormat="1" ht="32.1" customHeight="1">
      <c r="A343" s="37"/>
      <c r="B343" s="86"/>
      <c r="C343" s="87"/>
      <c r="D343" s="87"/>
      <c r="E343" s="87"/>
      <c r="F343" s="245"/>
      <c r="G343" s="88">
        <f t="shared" si="6"/>
        <v>0</v>
      </c>
    </row>
    <row r="344" spans="1:7" s="23" customFormat="1" ht="32.1" customHeight="1">
      <c r="A344" s="37"/>
      <c r="B344" s="86"/>
      <c r="C344" s="87"/>
      <c r="D344" s="87"/>
      <c r="E344" s="87"/>
      <c r="F344" s="245"/>
      <c r="G344" s="88">
        <f t="shared" si="6"/>
        <v>0</v>
      </c>
    </row>
    <row r="345" spans="1:7" s="23" customFormat="1" ht="32.1" customHeight="1">
      <c r="A345" s="37"/>
      <c r="B345" s="86"/>
      <c r="C345" s="87"/>
      <c r="D345" s="87"/>
      <c r="E345" s="87"/>
      <c r="F345" s="245"/>
      <c r="G345" s="88">
        <f t="shared" si="6"/>
        <v>0</v>
      </c>
    </row>
    <row r="346" spans="1:7" s="23" customFormat="1" ht="32.1" customHeight="1">
      <c r="A346" s="37"/>
      <c r="B346" s="86"/>
      <c r="C346" s="87"/>
      <c r="D346" s="87"/>
      <c r="E346" s="87"/>
      <c r="F346" s="245"/>
      <c r="G346" s="88">
        <f t="shared" si="6"/>
        <v>0</v>
      </c>
    </row>
    <row r="347" spans="1:7" s="23" customFormat="1" ht="32.1" customHeight="1">
      <c r="A347" s="37"/>
      <c r="B347" s="86"/>
      <c r="C347" s="87"/>
      <c r="D347" s="87"/>
      <c r="E347" s="87"/>
      <c r="F347" s="245"/>
      <c r="G347" s="88">
        <f t="shared" si="6"/>
        <v>0</v>
      </c>
    </row>
    <row r="348" spans="1:7" s="23" customFormat="1" ht="32.1" customHeight="1">
      <c r="A348" s="37"/>
      <c r="B348" s="86"/>
      <c r="C348" s="87"/>
      <c r="D348" s="87"/>
      <c r="E348" s="87"/>
      <c r="F348" s="245"/>
      <c r="G348" s="88">
        <f t="shared" si="6"/>
        <v>0</v>
      </c>
    </row>
    <row r="349" spans="1:7" s="23" customFormat="1" ht="32.1" customHeight="1">
      <c r="A349" s="37"/>
      <c r="B349" s="86"/>
      <c r="C349" s="87"/>
      <c r="D349" s="87"/>
      <c r="E349" s="87"/>
      <c r="F349" s="245"/>
      <c r="G349" s="88">
        <f t="shared" si="6"/>
        <v>0</v>
      </c>
    </row>
    <row r="350" spans="1:7" s="23" customFormat="1" ht="32.1" customHeight="1">
      <c r="A350" s="37"/>
      <c r="B350" s="86"/>
      <c r="C350" s="87"/>
      <c r="D350" s="87"/>
      <c r="E350" s="87"/>
      <c r="F350" s="245"/>
      <c r="G350" s="88">
        <f t="shared" si="6"/>
        <v>0</v>
      </c>
    </row>
    <row r="351" spans="1:7" s="23" customFormat="1" ht="32.1" customHeight="1">
      <c r="A351" s="37"/>
      <c r="B351" s="86"/>
      <c r="C351" s="87"/>
      <c r="D351" s="87"/>
      <c r="E351" s="87"/>
      <c r="F351" s="245"/>
      <c r="G351" s="88">
        <f t="shared" si="6"/>
        <v>0</v>
      </c>
    </row>
    <row r="352" spans="1:7" s="23" customFormat="1" ht="32.1" customHeight="1">
      <c r="A352" s="37"/>
      <c r="B352" s="86"/>
      <c r="C352" s="87"/>
      <c r="D352" s="87"/>
      <c r="E352" s="87"/>
      <c r="F352" s="245"/>
      <c r="G352" s="88">
        <f t="shared" si="6"/>
        <v>0</v>
      </c>
    </row>
    <row r="353" spans="1:7" s="23" customFormat="1" ht="32.1" customHeight="1">
      <c r="A353" s="37"/>
      <c r="B353" s="86"/>
      <c r="C353" s="87"/>
      <c r="D353" s="87"/>
      <c r="E353" s="87"/>
      <c r="F353" s="245"/>
      <c r="G353" s="88">
        <f t="shared" si="6"/>
        <v>0</v>
      </c>
    </row>
    <row r="354" spans="1:7" s="23" customFormat="1" ht="32.1" customHeight="1">
      <c r="A354" s="37"/>
      <c r="B354" s="86"/>
      <c r="C354" s="87"/>
      <c r="D354" s="87"/>
      <c r="E354" s="87"/>
      <c r="F354" s="245"/>
      <c r="G354" s="88">
        <f t="shared" si="6"/>
        <v>0</v>
      </c>
    </row>
    <row r="355" spans="1:7" s="23" customFormat="1" ht="32.1" customHeight="1">
      <c r="A355" s="37"/>
      <c r="B355" s="86"/>
      <c r="C355" s="87"/>
      <c r="D355" s="87"/>
      <c r="E355" s="87"/>
      <c r="F355" s="245"/>
      <c r="G355" s="88">
        <f t="shared" si="6"/>
        <v>0</v>
      </c>
    </row>
    <row r="356" spans="1:7" s="23" customFormat="1" ht="32.1" customHeight="1">
      <c r="A356" s="37"/>
      <c r="B356" s="86"/>
      <c r="C356" s="87"/>
      <c r="D356" s="87"/>
      <c r="E356" s="87"/>
      <c r="F356" s="245"/>
      <c r="G356" s="88">
        <f t="shared" si="6"/>
        <v>0</v>
      </c>
    </row>
    <row r="357" spans="1:7" s="23" customFormat="1" ht="32.1" customHeight="1">
      <c r="A357" s="37"/>
      <c r="B357" s="86"/>
      <c r="C357" s="87"/>
      <c r="D357" s="87"/>
      <c r="E357" s="87"/>
      <c r="F357" s="245"/>
      <c r="G357" s="88">
        <f t="shared" si="6"/>
        <v>0</v>
      </c>
    </row>
    <row r="358" spans="1:7" s="23" customFormat="1" ht="32.1" customHeight="1">
      <c r="A358" s="37"/>
      <c r="B358" s="86"/>
      <c r="C358" s="87"/>
      <c r="D358" s="87"/>
      <c r="E358" s="87"/>
      <c r="F358" s="245"/>
      <c r="G358" s="88">
        <f t="shared" si="6"/>
        <v>0</v>
      </c>
    </row>
    <row r="359" spans="1:7" s="23" customFormat="1" ht="32.1" customHeight="1">
      <c r="A359" s="37"/>
      <c r="B359" s="86"/>
      <c r="C359" s="87"/>
      <c r="D359" s="87"/>
      <c r="E359" s="87"/>
      <c r="F359" s="245"/>
      <c r="G359" s="88">
        <f t="shared" si="6"/>
        <v>0</v>
      </c>
    </row>
    <row r="360" spans="1:7" s="23" customFormat="1" ht="32.1" customHeight="1">
      <c r="A360" s="37"/>
      <c r="B360" s="86"/>
      <c r="C360" s="87"/>
      <c r="D360" s="87"/>
      <c r="E360" s="87"/>
      <c r="F360" s="245"/>
      <c r="G360" s="88">
        <f t="shared" si="6"/>
        <v>0</v>
      </c>
    </row>
    <row r="361" spans="1:7" s="23" customFormat="1" ht="32.1" customHeight="1">
      <c r="A361" s="37"/>
      <c r="B361" s="86"/>
      <c r="C361" s="87"/>
      <c r="D361" s="87"/>
      <c r="E361" s="87"/>
      <c r="F361" s="245"/>
      <c r="G361" s="88">
        <f t="shared" si="6"/>
        <v>0</v>
      </c>
    </row>
    <row r="362" spans="1:7" s="23" customFormat="1" ht="32.1" customHeight="1">
      <c r="A362" s="37"/>
      <c r="B362" s="86"/>
      <c r="C362" s="87"/>
      <c r="D362" s="87"/>
      <c r="E362" s="87"/>
      <c r="F362" s="245"/>
      <c r="G362" s="88">
        <f t="shared" si="6"/>
        <v>0</v>
      </c>
    </row>
    <row r="363" spans="1:7" s="23" customFormat="1" ht="32.1" customHeight="1">
      <c r="A363" s="37"/>
      <c r="B363" s="86"/>
      <c r="C363" s="87"/>
      <c r="D363" s="87"/>
      <c r="E363" s="87"/>
      <c r="F363" s="245"/>
      <c r="G363" s="88">
        <f t="shared" si="6"/>
        <v>0</v>
      </c>
    </row>
    <row r="364" spans="1:7" s="23" customFormat="1" ht="32.1" customHeight="1">
      <c r="A364" s="37"/>
      <c r="B364" s="86"/>
      <c r="C364" s="87"/>
      <c r="D364" s="87"/>
      <c r="E364" s="87"/>
      <c r="F364" s="245"/>
      <c r="G364" s="88">
        <f t="shared" si="6"/>
        <v>0</v>
      </c>
    </row>
    <row r="365" spans="1:7" s="23" customFormat="1" ht="32.1" customHeight="1">
      <c r="A365" s="37"/>
      <c r="B365" s="86"/>
      <c r="C365" s="87"/>
      <c r="D365" s="87"/>
      <c r="E365" s="87"/>
      <c r="F365" s="245"/>
      <c r="G365" s="88">
        <f t="shared" si="6"/>
        <v>0</v>
      </c>
    </row>
    <row r="366" spans="1:7" s="23" customFormat="1" ht="32.1" customHeight="1">
      <c r="A366" s="37"/>
      <c r="B366" s="86"/>
      <c r="C366" s="87"/>
      <c r="D366" s="87"/>
      <c r="E366" s="87"/>
      <c r="F366" s="245"/>
      <c r="G366" s="88">
        <f t="shared" si="6"/>
        <v>0</v>
      </c>
    </row>
    <row r="367" spans="1:7" s="23" customFormat="1" ht="32.1" customHeight="1">
      <c r="A367" s="37"/>
      <c r="B367" s="86"/>
      <c r="C367" s="87"/>
      <c r="D367" s="87"/>
      <c r="E367" s="87"/>
      <c r="F367" s="245"/>
      <c r="G367" s="88">
        <f t="shared" si="6"/>
        <v>0</v>
      </c>
    </row>
    <row r="368" spans="1:7" s="23" customFormat="1" ht="32.1" customHeight="1">
      <c r="A368" s="37"/>
      <c r="B368" s="86"/>
      <c r="C368" s="87"/>
      <c r="D368" s="87"/>
      <c r="E368" s="87"/>
      <c r="F368" s="245"/>
      <c r="G368" s="88">
        <f t="shared" si="6"/>
        <v>0</v>
      </c>
    </row>
    <row r="369" spans="1:7" s="23" customFormat="1" ht="32.1" customHeight="1">
      <c r="A369" s="37"/>
      <c r="B369" s="86"/>
      <c r="C369" s="87"/>
      <c r="D369" s="87"/>
      <c r="E369" s="87"/>
      <c r="F369" s="245"/>
      <c r="G369" s="88">
        <f t="shared" si="6"/>
        <v>0</v>
      </c>
    </row>
    <row r="370" spans="1:7" s="23" customFormat="1" ht="32.1" customHeight="1">
      <c r="A370" s="37"/>
      <c r="B370" s="86"/>
      <c r="C370" s="87"/>
      <c r="D370" s="87"/>
      <c r="E370" s="87"/>
      <c r="F370" s="245"/>
      <c r="G370" s="88">
        <f t="shared" si="6"/>
        <v>0</v>
      </c>
    </row>
    <row r="371" spans="1:7" s="23" customFormat="1" ht="32.1" customHeight="1">
      <c r="A371" s="37"/>
      <c r="B371" s="86"/>
      <c r="C371" s="87"/>
      <c r="D371" s="87"/>
      <c r="E371" s="87"/>
      <c r="F371" s="245"/>
      <c r="G371" s="88">
        <f t="shared" si="6"/>
        <v>0</v>
      </c>
    </row>
    <row r="372" spans="1:7" s="23" customFormat="1" ht="32.1" customHeight="1">
      <c r="A372" s="37"/>
      <c r="B372" s="86"/>
      <c r="C372" s="87"/>
      <c r="D372" s="87"/>
      <c r="E372" s="87"/>
      <c r="F372" s="245"/>
      <c r="G372" s="88">
        <f t="shared" si="6"/>
        <v>0</v>
      </c>
    </row>
    <row r="373" spans="1:7" s="23" customFormat="1" ht="32.1" customHeight="1">
      <c r="A373" s="37"/>
      <c r="B373" s="86"/>
      <c r="C373" s="87"/>
      <c r="D373" s="87"/>
      <c r="E373" s="87"/>
      <c r="F373" s="245"/>
      <c r="G373" s="88">
        <f t="shared" si="6"/>
        <v>0</v>
      </c>
    </row>
    <row r="374" spans="1:7" s="23" customFormat="1" ht="32.1" customHeight="1">
      <c r="A374" s="37"/>
      <c r="B374" s="86"/>
      <c r="C374" s="87"/>
      <c r="D374" s="87"/>
      <c r="E374" s="87"/>
      <c r="F374" s="245"/>
      <c r="G374" s="88">
        <f t="shared" si="6"/>
        <v>0</v>
      </c>
    </row>
    <row r="375" spans="1:7" s="23" customFormat="1" ht="32.1" customHeight="1">
      <c r="A375" s="37"/>
      <c r="B375" s="86"/>
      <c r="C375" s="87"/>
      <c r="D375" s="87"/>
      <c r="E375" s="87"/>
      <c r="F375" s="245"/>
      <c r="G375" s="88">
        <f t="shared" si="6"/>
        <v>0</v>
      </c>
    </row>
    <row r="376" spans="1:7" s="23" customFormat="1" ht="32.1" customHeight="1">
      <c r="A376" s="37"/>
      <c r="B376" s="86"/>
      <c r="C376" s="87"/>
      <c r="D376" s="87"/>
      <c r="E376" s="87"/>
      <c r="F376" s="245"/>
      <c r="G376" s="88">
        <f t="shared" si="6"/>
        <v>0</v>
      </c>
    </row>
    <row r="377" spans="1:7" s="23" customFormat="1" ht="32.1" customHeight="1">
      <c r="A377" s="37"/>
      <c r="B377" s="86"/>
      <c r="C377" s="87"/>
      <c r="D377" s="87"/>
      <c r="E377" s="87"/>
      <c r="F377" s="245"/>
      <c r="G377" s="88">
        <f t="shared" si="6"/>
        <v>0</v>
      </c>
    </row>
    <row r="378" spans="1:7" s="23" customFormat="1" ht="32.1" customHeight="1">
      <c r="A378" s="37"/>
      <c r="B378" s="86"/>
      <c r="C378" s="87"/>
      <c r="D378" s="87"/>
      <c r="E378" s="87"/>
      <c r="F378" s="245"/>
      <c r="G378" s="88">
        <f t="shared" si="6"/>
        <v>0</v>
      </c>
    </row>
    <row r="379" spans="1:7" s="23" customFormat="1" ht="32.1" customHeight="1">
      <c r="A379" s="37"/>
      <c r="B379" s="86"/>
      <c r="C379" s="87"/>
      <c r="D379" s="87"/>
      <c r="E379" s="87"/>
      <c r="F379" s="245"/>
      <c r="G379" s="88">
        <f t="shared" si="6"/>
        <v>0</v>
      </c>
    </row>
    <row r="380" spans="1:7" s="23" customFormat="1" ht="32.1" customHeight="1">
      <c r="A380" s="37"/>
      <c r="B380" s="86"/>
      <c r="C380" s="87"/>
      <c r="D380" s="87"/>
      <c r="E380" s="87"/>
      <c r="F380" s="245"/>
      <c r="G380" s="88">
        <f t="shared" si="6"/>
        <v>0</v>
      </c>
    </row>
    <row r="381" spans="1:7" s="23" customFormat="1" ht="32.1" customHeight="1">
      <c r="A381" s="37"/>
      <c r="B381" s="86"/>
      <c r="C381" s="87"/>
      <c r="D381" s="87"/>
      <c r="E381" s="87"/>
      <c r="F381" s="245"/>
      <c r="G381" s="88">
        <f t="shared" si="6"/>
        <v>0</v>
      </c>
    </row>
    <row r="382" spans="1:7" s="23" customFormat="1" ht="32.1" customHeight="1">
      <c r="A382" s="37"/>
      <c r="B382" s="86"/>
      <c r="C382" s="87"/>
      <c r="D382" s="87"/>
      <c r="E382" s="87"/>
      <c r="F382" s="245"/>
      <c r="G382" s="88">
        <f t="shared" si="6"/>
        <v>0</v>
      </c>
    </row>
    <row r="383" spans="1:7" s="23" customFormat="1" ht="32.1" customHeight="1">
      <c r="A383" s="37"/>
      <c r="B383" s="86"/>
      <c r="C383" s="87"/>
      <c r="D383" s="87"/>
      <c r="E383" s="87"/>
      <c r="F383" s="245"/>
      <c r="G383" s="88">
        <f t="shared" si="6"/>
        <v>0</v>
      </c>
    </row>
    <row r="384" spans="1:7" s="23" customFormat="1" ht="32.1" customHeight="1">
      <c r="A384" s="37"/>
      <c r="B384" s="86"/>
      <c r="C384" s="87"/>
      <c r="D384" s="87"/>
      <c r="E384" s="87"/>
      <c r="F384" s="245"/>
      <c r="G384" s="88">
        <f t="shared" si="6"/>
        <v>0</v>
      </c>
    </row>
    <row r="385" spans="1:7" s="23" customFormat="1" ht="32.1" customHeight="1">
      <c r="A385" s="37"/>
      <c r="B385" s="86"/>
      <c r="C385" s="87"/>
      <c r="D385" s="87"/>
      <c r="E385" s="87"/>
      <c r="F385" s="245"/>
      <c r="G385" s="88">
        <f t="shared" si="6"/>
        <v>0</v>
      </c>
    </row>
    <row r="386" spans="1:7" s="23" customFormat="1" ht="32.1" customHeight="1">
      <c r="A386" s="37"/>
      <c r="B386" s="86"/>
      <c r="C386" s="87"/>
      <c r="D386" s="87"/>
      <c r="E386" s="87"/>
      <c r="F386" s="245"/>
      <c r="G386" s="88">
        <f t="shared" si="6"/>
        <v>0</v>
      </c>
    </row>
    <row r="387" spans="1:7" s="23" customFormat="1" ht="32.1" customHeight="1">
      <c r="A387" s="37"/>
      <c r="B387" s="86"/>
      <c r="C387" s="87"/>
      <c r="D387" s="87"/>
      <c r="E387" s="87"/>
      <c r="F387" s="245"/>
      <c r="G387" s="88">
        <f t="shared" si="6"/>
        <v>0</v>
      </c>
    </row>
    <row r="388" spans="1:7" s="23" customFormat="1" ht="32.1" customHeight="1">
      <c r="A388" s="37"/>
      <c r="B388" s="86"/>
      <c r="C388" s="87"/>
      <c r="D388" s="87"/>
      <c r="E388" s="87"/>
      <c r="F388" s="245"/>
      <c r="G388" s="88">
        <f t="shared" si="6"/>
        <v>0</v>
      </c>
    </row>
    <row r="389" spans="1:7" s="23" customFormat="1" ht="32.1" customHeight="1">
      <c r="A389" s="37"/>
      <c r="B389" s="86"/>
      <c r="C389" s="87"/>
      <c r="D389" s="87"/>
      <c r="E389" s="87"/>
      <c r="F389" s="245"/>
      <c r="G389" s="88">
        <f t="shared" si="6"/>
        <v>0</v>
      </c>
    </row>
    <row r="390" spans="1:7" s="23" customFormat="1" ht="32.1" customHeight="1">
      <c r="A390" s="37"/>
      <c r="B390" s="86"/>
      <c r="C390" s="87"/>
      <c r="D390" s="87"/>
      <c r="E390" s="87"/>
      <c r="F390" s="245"/>
      <c r="G390" s="88">
        <f t="shared" si="6"/>
        <v>0</v>
      </c>
    </row>
    <row r="391" spans="1:7" s="23" customFormat="1" ht="32.1" customHeight="1">
      <c r="A391" s="37"/>
      <c r="B391" s="86"/>
      <c r="C391" s="87"/>
      <c r="D391" s="87"/>
      <c r="E391" s="87"/>
      <c r="F391" s="245"/>
      <c r="G391" s="88">
        <f t="shared" si="6"/>
        <v>0</v>
      </c>
    </row>
    <row r="392" spans="1:7" s="23" customFormat="1" ht="32.1" customHeight="1">
      <c r="A392" s="37"/>
      <c r="B392" s="86"/>
      <c r="C392" s="87"/>
      <c r="D392" s="87"/>
      <c r="E392" s="87"/>
      <c r="F392" s="245"/>
      <c r="G392" s="88">
        <f t="shared" si="6"/>
        <v>0</v>
      </c>
    </row>
    <row r="393" spans="1:7" s="23" customFormat="1" ht="32.1" customHeight="1">
      <c r="A393" s="37"/>
      <c r="B393" s="86"/>
      <c r="C393" s="87"/>
      <c r="D393" s="87"/>
      <c r="E393" s="87"/>
      <c r="F393" s="245"/>
      <c r="G393" s="88">
        <f t="shared" si="6"/>
        <v>0</v>
      </c>
    </row>
    <row r="394" spans="1:7" s="23" customFormat="1" ht="32.1" customHeight="1">
      <c r="A394" s="37"/>
      <c r="B394" s="86"/>
      <c r="C394" s="87"/>
      <c r="D394" s="87"/>
      <c r="E394" s="87"/>
      <c r="F394" s="245"/>
      <c r="G394" s="88">
        <f t="shared" si="6"/>
        <v>0</v>
      </c>
    </row>
    <row r="395" spans="1:7" s="23" customFormat="1" ht="32.1" customHeight="1">
      <c r="A395" s="37"/>
      <c r="B395" s="86"/>
      <c r="C395" s="87"/>
      <c r="D395" s="87"/>
      <c r="E395" s="87"/>
      <c r="F395" s="245"/>
      <c r="G395" s="88">
        <f t="shared" si="6"/>
        <v>0</v>
      </c>
    </row>
    <row r="396" spans="1:7" s="23" customFormat="1" ht="32.1" customHeight="1">
      <c r="A396" s="37"/>
      <c r="B396" s="86"/>
      <c r="C396" s="87"/>
      <c r="D396" s="87"/>
      <c r="E396" s="87"/>
      <c r="F396" s="245"/>
      <c r="G396" s="88">
        <f t="shared" si="6"/>
        <v>0</v>
      </c>
    </row>
    <row r="397" spans="1:7" s="23" customFormat="1" ht="32.1" customHeight="1">
      <c r="A397" s="37"/>
      <c r="B397" s="86"/>
      <c r="C397" s="87"/>
      <c r="D397" s="87"/>
      <c r="E397" s="87"/>
      <c r="F397" s="245"/>
      <c r="G397" s="88">
        <f t="shared" si="6"/>
        <v>0</v>
      </c>
    </row>
    <row r="398" spans="1:7" s="23" customFormat="1" ht="32.1" customHeight="1">
      <c r="A398" s="37"/>
      <c r="B398" s="86"/>
      <c r="C398" s="87"/>
      <c r="D398" s="87"/>
      <c r="E398" s="87"/>
      <c r="F398" s="245"/>
      <c r="G398" s="88">
        <f t="shared" si="6"/>
        <v>0</v>
      </c>
    </row>
    <row r="399" spans="1:7" s="23" customFormat="1" ht="32.1" customHeight="1">
      <c r="A399" s="37"/>
      <c r="B399" s="86"/>
      <c r="C399" s="87"/>
      <c r="D399" s="87"/>
      <c r="E399" s="87"/>
      <c r="F399" s="245"/>
      <c r="G399" s="88">
        <f t="shared" si="6"/>
        <v>0</v>
      </c>
    </row>
    <row r="400" spans="1:7" s="23" customFormat="1" ht="32.1" customHeight="1">
      <c r="A400" s="37"/>
      <c r="B400" s="86"/>
      <c r="C400" s="87"/>
      <c r="D400" s="87"/>
      <c r="E400" s="87"/>
      <c r="F400" s="245"/>
      <c r="G400" s="88">
        <f t="shared" si="6"/>
        <v>0</v>
      </c>
    </row>
    <row r="401" spans="1:7" s="23" customFormat="1" ht="32.1" customHeight="1">
      <c r="A401" s="37"/>
      <c r="B401" s="86"/>
      <c r="C401" s="87"/>
      <c r="D401" s="87"/>
      <c r="E401" s="87"/>
      <c r="F401" s="245"/>
      <c r="G401" s="88">
        <f t="shared" si="6"/>
        <v>0</v>
      </c>
    </row>
    <row r="402" spans="1:7" s="23" customFormat="1" ht="32.1" customHeight="1">
      <c r="A402" s="37"/>
      <c r="B402" s="86"/>
      <c r="C402" s="87"/>
      <c r="D402" s="87"/>
      <c r="E402" s="87"/>
      <c r="F402" s="245"/>
      <c r="G402" s="88">
        <f t="shared" si="6"/>
        <v>0</v>
      </c>
    </row>
    <row r="403" spans="1:7" s="23" customFormat="1" ht="32.1" customHeight="1">
      <c r="A403" s="37"/>
      <c r="B403" s="86"/>
      <c r="C403" s="87"/>
      <c r="D403" s="87"/>
      <c r="E403" s="87"/>
      <c r="F403" s="245"/>
      <c r="G403" s="88">
        <f t="shared" si="6"/>
        <v>0</v>
      </c>
    </row>
    <row r="404" spans="1:7" s="23" customFormat="1" ht="32.1" customHeight="1">
      <c r="A404" s="37"/>
      <c r="B404" s="86"/>
      <c r="C404" s="87"/>
      <c r="D404" s="87"/>
      <c r="E404" s="87"/>
      <c r="F404" s="245"/>
      <c r="G404" s="88">
        <f t="shared" si="6"/>
        <v>0</v>
      </c>
    </row>
    <row r="405" spans="1:7" s="23" customFormat="1" ht="32.1" customHeight="1">
      <c r="A405" s="37"/>
      <c r="B405" s="86"/>
      <c r="C405" s="87"/>
      <c r="D405" s="87"/>
      <c r="E405" s="87"/>
      <c r="F405" s="245"/>
      <c r="G405" s="88">
        <f t="shared" ref="G405:G468" si="7">C405-D405+(E405+F405)</f>
        <v>0</v>
      </c>
    </row>
    <row r="406" spans="1:7" s="23" customFormat="1" ht="32.1" customHeight="1">
      <c r="A406" s="37"/>
      <c r="B406" s="86"/>
      <c r="C406" s="87"/>
      <c r="D406" s="87"/>
      <c r="E406" s="87"/>
      <c r="F406" s="245"/>
      <c r="G406" s="88">
        <f t="shared" si="7"/>
        <v>0</v>
      </c>
    </row>
    <row r="407" spans="1:7" s="23" customFormat="1" ht="32.1" customHeight="1">
      <c r="A407" s="37"/>
      <c r="B407" s="86"/>
      <c r="C407" s="87"/>
      <c r="D407" s="87"/>
      <c r="E407" s="87"/>
      <c r="F407" s="245"/>
      <c r="G407" s="88">
        <f t="shared" si="7"/>
        <v>0</v>
      </c>
    </row>
    <row r="408" spans="1:7" s="23" customFormat="1" ht="32.1" customHeight="1">
      <c r="A408" s="37"/>
      <c r="B408" s="86"/>
      <c r="C408" s="87"/>
      <c r="D408" s="87"/>
      <c r="E408" s="87"/>
      <c r="F408" s="245"/>
      <c r="G408" s="88">
        <f t="shared" si="7"/>
        <v>0</v>
      </c>
    </row>
    <row r="409" spans="1:7" s="23" customFormat="1" ht="32.1" customHeight="1">
      <c r="A409" s="37"/>
      <c r="B409" s="86"/>
      <c r="C409" s="87"/>
      <c r="D409" s="87"/>
      <c r="E409" s="87"/>
      <c r="F409" s="245"/>
      <c r="G409" s="88">
        <f t="shared" si="7"/>
        <v>0</v>
      </c>
    </row>
    <row r="410" spans="1:7" s="23" customFormat="1" ht="32.1" customHeight="1">
      <c r="A410" s="37"/>
      <c r="B410" s="86"/>
      <c r="C410" s="87"/>
      <c r="D410" s="87"/>
      <c r="E410" s="87"/>
      <c r="F410" s="245"/>
      <c r="G410" s="88">
        <f t="shared" si="7"/>
        <v>0</v>
      </c>
    </row>
    <row r="411" spans="1:7" s="23" customFormat="1" ht="32.1" customHeight="1">
      <c r="A411" s="37"/>
      <c r="B411" s="86"/>
      <c r="C411" s="87"/>
      <c r="D411" s="87"/>
      <c r="E411" s="87"/>
      <c r="F411" s="245"/>
      <c r="G411" s="88">
        <f t="shared" si="7"/>
        <v>0</v>
      </c>
    </row>
    <row r="412" spans="1:7" s="23" customFormat="1" ht="32.1" customHeight="1">
      <c r="A412" s="37"/>
      <c r="B412" s="86"/>
      <c r="C412" s="87"/>
      <c r="D412" s="87"/>
      <c r="E412" s="87"/>
      <c r="F412" s="245"/>
      <c r="G412" s="88">
        <f t="shared" si="7"/>
        <v>0</v>
      </c>
    </row>
    <row r="413" spans="1:7" s="23" customFormat="1" ht="32.1" customHeight="1">
      <c r="A413" s="37"/>
      <c r="B413" s="86"/>
      <c r="C413" s="87"/>
      <c r="D413" s="87"/>
      <c r="E413" s="87"/>
      <c r="F413" s="245"/>
      <c r="G413" s="88">
        <f t="shared" si="7"/>
        <v>0</v>
      </c>
    </row>
    <row r="414" spans="1:7" s="23" customFormat="1" ht="32.1" customHeight="1">
      <c r="A414" s="37"/>
      <c r="B414" s="86"/>
      <c r="C414" s="87"/>
      <c r="D414" s="87"/>
      <c r="E414" s="87"/>
      <c r="F414" s="245"/>
      <c r="G414" s="88">
        <f t="shared" si="7"/>
        <v>0</v>
      </c>
    </row>
    <row r="415" spans="1:7" s="23" customFormat="1" ht="32.1" customHeight="1">
      <c r="A415" s="37"/>
      <c r="B415" s="86"/>
      <c r="C415" s="87"/>
      <c r="D415" s="87"/>
      <c r="E415" s="87"/>
      <c r="F415" s="245"/>
      <c r="G415" s="88">
        <f t="shared" si="7"/>
        <v>0</v>
      </c>
    </row>
    <row r="416" spans="1:7" s="23" customFormat="1" ht="32.1" customHeight="1">
      <c r="A416" s="37"/>
      <c r="B416" s="86"/>
      <c r="C416" s="87"/>
      <c r="D416" s="87"/>
      <c r="E416" s="87"/>
      <c r="F416" s="245"/>
      <c r="G416" s="88">
        <f t="shared" si="7"/>
        <v>0</v>
      </c>
    </row>
    <row r="417" spans="1:7" s="23" customFormat="1" ht="32.1" customHeight="1">
      <c r="A417" s="37"/>
      <c r="B417" s="86"/>
      <c r="C417" s="87"/>
      <c r="D417" s="87"/>
      <c r="E417" s="87"/>
      <c r="F417" s="245"/>
      <c r="G417" s="88">
        <f t="shared" si="7"/>
        <v>0</v>
      </c>
    </row>
    <row r="418" spans="1:7" s="23" customFormat="1" ht="32.1" customHeight="1">
      <c r="A418" s="37"/>
      <c r="B418" s="86"/>
      <c r="C418" s="87"/>
      <c r="D418" s="87"/>
      <c r="E418" s="87"/>
      <c r="F418" s="245"/>
      <c r="G418" s="88">
        <f t="shared" si="7"/>
        <v>0</v>
      </c>
    </row>
    <row r="419" spans="1:7" s="23" customFormat="1" ht="32.1" customHeight="1">
      <c r="A419" s="37"/>
      <c r="B419" s="86"/>
      <c r="C419" s="87"/>
      <c r="D419" s="87"/>
      <c r="E419" s="87"/>
      <c r="F419" s="245"/>
      <c r="G419" s="88">
        <f t="shared" si="7"/>
        <v>0</v>
      </c>
    </row>
    <row r="420" spans="1:7" s="23" customFormat="1" ht="32.1" customHeight="1">
      <c r="A420" s="37"/>
      <c r="B420" s="86"/>
      <c r="C420" s="87"/>
      <c r="D420" s="87"/>
      <c r="E420" s="87"/>
      <c r="F420" s="245"/>
      <c r="G420" s="88">
        <f t="shared" si="7"/>
        <v>0</v>
      </c>
    </row>
    <row r="421" spans="1:7" s="23" customFormat="1" ht="32.1" customHeight="1">
      <c r="A421" s="37"/>
      <c r="B421" s="86"/>
      <c r="C421" s="87"/>
      <c r="D421" s="87"/>
      <c r="E421" s="87"/>
      <c r="F421" s="245"/>
      <c r="G421" s="88">
        <f t="shared" si="7"/>
        <v>0</v>
      </c>
    </row>
    <row r="422" spans="1:7" s="23" customFormat="1" ht="32.1" customHeight="1">
      <c r="A422" s="37"/>
      <c r="B422" s="86"/>
      <c r="C422" s="87"/>
      <c r="D422" s="87"/>
      <c r="E422" s="87"/>
      <c r="F422" s="245"/>
      <c r="G422" s="88">
        <f t="shared" si="7"/>
        <v>0</v>
      </c>
    </row>
    <row r="423" spans="1:7" s="23" customFormat="1" ht="32.1" customHeight="1">
      <c r="A423" s="37"/>
      <c r="B423" s="86"/>
      <c r="C423" s="87"/>
      <c r="D423" s="87"/>
      <c r="E423" s="87"/>
      <c r="F423" s="245"/>
      <c r="G423" s="88">
        <f t="shared" si="7"/>
        <v>0</v>
      </c>
    </row>
    <row r="424" spans="1:7" s="23" customFormat="1" ht="32.1" customHeight="1">
      <c r="A424" s="37"/>
      <c r="B424" s="86"/>
      <c r="C424" s="87"/>
      <c r="D424" s="87"/>
      <c r="E424" s="87"/>
      <c r="F424" s="245"/>
      <c r="G424" s="88">
        <f t="shared" si="7"/>
        <v>0</v>
      </c>
    </row>
    <row r="425" spans="1:7" s="23" customFormat="1" ht="32.1" customHeight="1">
      <c r="A425" s="37"/>
      <c r="B425" s="86"/>
      <c r="C425" s="87"/>
      <c r="D425" s="87"/>
      <c r="E425" s="87"/>
      <c r="F425" s="245"/>
      <c r="G425" s="88">
        <f t="shared" si="7"/>
        <v>0</v>
      </c>
    </row>
    <row r="426" spans="1:7" s="23" customFormat="1" ht="32.1" customHeight="1">
      <c r="A426" s="37"/>
      <c r="B426" s="86"/>
      <c r="C426" s="87"/>
      <c r="D426" s="87"/>
      <c r="E426" s="87"/>
      <c r="F426" s="245"/>
      <c r="G426" s="88">
        <f t="shared" si="7"/>
        <v>0</v>
      </c>
    </row>
    <row r="427" spans="1:7" s="23" customFormat="1" ht="32.1" customHeight="1">
      <c r="A427" s="37"/>
      <c r="B427" s="86"/>
      <c r="C427" s="87"/>
      <c r="D427" s="87"/>
      <c r="E427" s="87"/>
      <c r="F427" s="245"/>
      <c r="G427" s="88">
        <f t="shared" si="7"/>
        <v>0</v>
      </c>
    </row>
    <row r="428" spans="1:7" s="23" customFormat="1" ht="32.1" customHeight="1">
      <c r="A428" s="37"/>
      <c r="B428" s="86"/>
      <c r="C428" s="87"/>
      <c r="D428" s="87"/>
      <c r="E428" s="87"/>
      <c r="F428" s="245"/>
      <c r="G428" s="88">
        <f t="shared" si="7"/>
        <v>0</v>
      </c>
    </row>
    <row r="429" spans="1:7" s="23" customFormat="1" ht="32.1" customHeight="1">
      <c r="A429" s="37"/>
      <c r="B429" s="86"/>
      <c r="C429" s="87"/>
      <c r="D429" s="87"/>
      <c r="E429" s="87"/>
      <c r="F429" s="245"/>
      <c r="G429" s="88">
        <f t="shared" si="7"/>
        <v>0</v>
      </c>
    </row>
    <row r="430" spans="1:7" s="23" customFormat="1" ht="32.1" customHeight="1">
      <c r="A430" s="37"/>
      <c r="B430" s="86"/>
      <c r="C430" s="87"/>
      <c r="D430" s="87"/>
      <c r="E430" s="87"/>
      <c r="F430" s="245"/>
      <c r="G430" s="88">
        <f t="shared" si="7"/>
        <v>0</v>
      </c>
    </row>
    <row r="431" spans="1:7" s="23" customFormat="1" ht="32.1" customHeight="1">
      <c r="A431" s="37"/>
      <c r="B431" s="86"/>
      <c r="C431" s="87"/>
      <c r="D431" s="87"/>
      <c r="E431" s="87"/>
      <c r="F431" s="245"/>
      <c r="G431" s="88">
        <f t="shared" si="7"/>
        <v>0</v>
      </c>
    </row>
    <row r="432" spans="1:7" s="23" customFormat="1" ht="32.1" customHeight="1">
      <c r="A432" s="37"/>
      <c r="B432" s="86"/>
      <c r="C432" s="87"/>
      <c r="D432" s="87"/>
      <c r="E432" s="87"/>
      <c r="F432" s="245"/>
      <c r="G432" s="88">
        <f t="shared" si="7"/>
        <v>0</v>
      </c>
    </row>
    <row r="433" spans="1:7" s="23" customFormat="1" ht="32.1" customHeight="1">
      <c r="A433" s="37"/>
      <c r="B433" s="86"/>
      <c r="C433" s="87"/>
      <c r="D433" s="87"/>
      <c r="E433" s="87"/>
      <c r="F433" s="245"/>
      <c r="G433" s="88">
        <f t="shared" si="7"/>
        <v>0</v>
      </c>
    </row>
    <row r="434" spans="1:7" s="23" customFormat="1" ht="32.1" customHeight="1">
      <c r="A434" s="37"/>
      <c r="B434" s="86"/>
      <c r="C434" s="87"/>
      <c r="D434" s="87"/>
      <c r="E434" s="87"/>
      <c r="F434" s="245"/>
      <c r="G434" s="88">
        <f t="shared" si="7"/>
        <v>0</v>
      </c>
    </row>
    <row r="435" spans="1:7" s="23" customFormat="1" ht="32.1" customHeight="1">
      <c r="A435" s="37"/>
      <c r="B435" s="86"/>
      <c r="C435" s="87"/>
      <c r="D435" s="87"/>
      <c r="E435" s="87"/>
      <c r="F435" s="245"/>
      <c r="G435" s="88">
        <f t="shared" si="7"/>
        <v>0</v>
      </c>
    </row>
    <row r="436" spans="1:7" s="23" customFormat="1" ht="32.1" customHeight="1">
      <c r="A436" s="37"/>
      <c r="B436" s="86"/>
      <c r="C436" s="87"/>
      <c r="D436" s="87"/>
      <c r="E436" s="87"/>
      <c r="F436" s="245"/>
      <c r="G436" s="88">
        <f t="shared" si="7"/>
        <v>0</v>
      </c>
    </row>
    <row r="437" spans="1:7" s="23" customFormat="1" ht="32.1" customHeight="1">
      <c r="A437" s="37"/>
      <c r="B437" s="86"/>
      <c r="C437" s="87"/>
      <c r="D437" s="87"/>
      <c r="E437" s="87"/>
      <c r="F437" s="245"/>
      <c r="G437" s="88">
        <f t="shared" si="7"/>
        <v>0</v>
      </c>
    </row>
    <row r="438" spans="1:7" s="23" customFormat="1" ht="32.1" customHeight="1">
      <c r="A438" s="37"/>
      <c r="B438" s="86"/>
      <c r="C438" s="87"/>
      <c r="D438" s="87"/>
      <c r="E438" s="87"/>
      <c r="F438" s="245"/>
      <c r="G438" s="88">
        <f t="shared" si="7"/>
        <v>0</v>
      </c>
    </row>
    <row r="439" spans="1:7" s="23" customFormat="1" ht="32.1" customHeight="1">
      <c r="A439" s="37"/>
      <c r="B439" s="86"/>
      <c r="C439" s="87"/>
      <c r="D439" s="87"/>
      <c r="E439" s="87"/>
      <c r="F439" s="245"/>
      <c r="G439" s="88">
        <f t="shared" si="7"/>
        <v>0</v>
      </c>
    </row>
    <row r="440" spans="1:7" s="23" customFormat="1" ht="32.1" customHeight="1">
      <c r="A440" s="37"/>
      <c r="B440" s="86"/>
      <c r="C440" s="87"/>
      <c r="D440" s="87"/>
      <c r="E440" s="87"/>
      <c r="F440" s="245"/>
      <c r="G440" s="88">
        <f t="shared" si="7"/>
        <v>0</v>
      </c>
    </row>
    <row r="441" spans="1:7" s="23" customFormat="1" ht="32.1" customHeight="1">
      <c r="A441" s="37"/>
      <c r="B441" s="86"/>
      <c r="C441" s="87"/>
      <c r="D441" s="87"/>
      <c r="E441" s="87"/>
      <c r="F441" s="245"/>
      <c r="G441" s="88">
        <f t="shared" si="7"/>
        <v>0</v>
      </c>
    </row>
    <row r="442" spans="1:7" s="23" customFormat="1" ht="32.1" customHeight="1">
      <c r="A442" s="37"/>
      <c r="B442" s="86"/>
      <c r="C442" s="87"/>
      <c r="D442" s="87"/>
      <c r="E442" s="87"/>
      <c r="F442" s="245"/>
      <c r="G442" s="88">
        <f t="shared" si="7"/>
        <v>0</v>
      </c>
    </row>
    <row r="443" spans="1:7" s="23" customFormat="1" ht="32.1" customHeight="1">
      <c r="A443" s="37"/>
      <c r="B443" s="86"/>
      <c r="C443" s="87"/>
      <c r="D443" s="87"/>
      <c r="E443" s="87"/>
      <c r="F443" s="245"/>
      <c r="G443" s="88">
        <f t="shared" si="7"/>
        <v>0</v>
      </c>
    </row>
    <row r="444" spans="1:7" s="23" customFormat="1" ht="32.1" customHeight="1">
      <c r="A444" s="37"/>
      <c r="B444" s="86"/>
      <c r="C444" s="87"/>
      <c r="D444" s="87"/>
      <c r="E444" s="87"/>
      <c r="F444" s="245"/>
      <c r="G444" s="88">
        <f t="shared" si="7"/>
        <v>0</v>
      </c>
    </row>
    <row r="445" spans="1:7" s="23" customFormat="1" ht="32.1" customHeight="1">
      <c r="A445" s="37"/>
      <c r="B445" s="86"/>
      <c r="C445" s="87"/>
      <c r="D445" s="87"/>
      <c r="E445" s="87"/>
      <c r="F445" s="245"/>
      <c r="G445" s="88">
        <f t="shared" si="7"/>
        <v>0</v>
      </c>
    </row>
    <row r="446" spans="1:7" s="23" customFormat="1" ht="32.1" customHeight="1">
      <c r="A446" s="37"/>
      <c r="B446" s="86"/>
      <c r="C446" s="87"/>
      <c r="D446" s="87"/>
      <c r="E446" s="87"/>
      <c r="F446" s="245"/>
      <c r="G446" s="88">
        <f t="shared" si="7"/>
        <v>0</v>
      </c>
    </row>
    <row r="447" spans="1:7" s="23" customFormat="1" ht="32.1" customHeight="1">
      <c r="A447" s="37"/>
      <c r="B447" s="86"/>
      <c r="C447" s="87"/>
      <c r="D447" s="87"/>
      <c r="E447" s="87"/>
      <c r="F447" s="245"/>
      <c r="G447" s="88">
        <f t="shared" si="7"/>
        <v>0</v>
      </c>
    </row>
    <row r="448" spans="1:7" s="23" customFormat="1" ht="32.1" customHeight="1">
      <c r="A448" s="37"/>
      <c r="B448" s="86"/>
      <c r="C448" s="87"/>
      <c r="D448" s="87"/>
      <c r="E448" s="87"/>
      <c r="F448" s="245"/>
      <c r="G448" s="88">
        <f t="shared" si="7"/>
        <v>0</v>
      </c>
    </row>
    <row r="449" spans="1:7" s="23" customFormat="1" ht="32.1" customHeight="1">
      <c r="A449" s="37"/>
      <c r="B449" s="86"/>
      <c r="C449" s="87"/>
      <c r="D449" s="87"/>
      <c r="E449" s="87"/>
      <c r="F449" s="245"/>
      <c r="G449" s="88">
        <f t="shared" si="7"/>
        <v>0</v>
      </c>
    </row>
    <row r="450" spans="1:7" s="23" customFormat="1" ht="32.1" customHeight="1">
      <c r="A450" s="37"/>
      <c r="B450" s="86"/>
      <c r="C450" s="87"/>
      <c r="D450" s="87"/>
      <c r="E450" s="87"/>
      <c r="F450" s="245"/>
      <c r="G450" s="88">
        <f t="shared" si="7"/>
        <v>0</v>
      </c>
    </row>
    <row r="451" spans="1:7" s="23" customFormat="1" ht="32.1" customHeight="1">
      <c r="A451" s="37"/>
      <c r="B451" s="86"/>
      <c r="C451" s="87"/>
      <c r="D451" s="87"/>
      <c r="E451" s="87"/>
      <c r="F451" s="245"/>
      <c r="G451" s="88">
        <f t="shared" si="7"/>
        <v>0</v>
      </c>
    </row>
    <row r="452" spans="1:7" s="23" customFormat="1" ht="32.1" customHeight="1">
      <c r="A452" s="37"/>
      <c r="B452" s="86"/>
      <c r="C452" s="87"/>
      <c r="D452" s="87"/>
      <c r="E452" s="87"/>
      <c r="F452" s="245"/>
      <c r="G452" s="88">
        <f t="shared" si="7"/>
        <v>0</v>
      </c>
    </row>
    <row r="453" spans="1:7" s="23" customFormat="1" ht="32.1" customHeight="1">
      <c r="A453" s="37"/>
      <c r="B453" s="86"/>
      <c r="C453" s="87"/>
      <c r="D453" s="87"/>
      <c r="E453" s="87"/>
      <c r="F453" s="245"/>
      <c r="G453" s="88">
        <f t="shared" si="7"/>
        <v>0</v>
      </c>
    </row>
    <row r="454" spans="1:7" s="23" customFormat="1" ht="32.1" customHeight="1">
      <c r="A454" s="37"/>
      <c r="B454" s="86"/>
      <c r="C454" s="87"/>
      <c r="D454" s="87"/>
      <c r="E454" s="87"/>
      <c r="F454" s="245"/>
      <c r="G454" s="88">
        <f t="shared" si="7"/>
        <v>0</v>
      </c>
    </row>
    <row r="455" spans="1:7" s="23" customFormat="1" ht="32.1" customHeight="1">
      <c r="A455" s="37"/>
      <c r="B455" s="86"/>
      <c r="C455" s="87"/>
      <c r="D455" s="87"/>
      <c r="E455" s="87"/>
      <c r="F455" s="245"/>
      <c r="G455" s="88">
        <f t="shared" si="7"/>
        <v>0</v>
      </c>
    </row>
    <row r="456" spans="1:7" s="23" customFormat="1" ht="32.1" customHeight="1">
      <c r="A456" s="37"/>
      <c r="B456" s="86"/>
      <c r="C456" s="87"/>
      <c r="D456" s="87"/>
      <c r="E456" s="87"/>
      <c r="F456" s="245"/>
      <c r="G456" s="88">
        <f t="shared" si="7"/>
        <v>0</v>
      </c>
    </row>
    <row r="457" spans="1:7" s="23" customFormat="1" ht="32.1" customHeight="1">
      <c r="A457" s="37"/>
      <c r="B457" s="86"/>
      <c r="C457" s="87"/>
      <c r="D457" s="87"/>
      <c r="E457" s="87"/>
      <c r="F457" s="245"/>
      <c r="G457" s="88">
        <f t="shared" si="7"/>
        <v>0</v>
      </c>
    </row>
    <row r="458" spans="1:7" s="23" customFormat="1" ht="32.1" customHeight="1">
      <c r="A458" s="37"/>
      <c r="B458" s="86"/>
      <c r="C458" s="87"/>
      <c r="D458" s="87"/>
      <c r="E458" s="87"/>
      <c r="F458" s="245"/>
      <c r="G458" s="88">
        <f t="shared" si="7"/>
        <v>0</v>
      </c>
    </row>
    <row r="459" spans="1:7" s="23" customFormat="1" ht="32.1" customHeight="1">
      <c r="A459" s="37"/>
      <c r="B459" s="86"/>
      <c r="C459" s="87"/>
      <c r="D459" s="87"/>
      <c r="E459" s="87"/>
      <c r="F459" s="245"/>
      <c r="G459" s="88">
        <f t="shared" si="7"/>
        <v>0</v>
      </c>
    </row>
    <row r="460" spans="1:7" s="23" customFormat="1" ht="32.1" customHeight="1">
      <c r="A460" s="37"/>
      <c r="B460" s="86"/>
      <c r="C460" s="87"/>
      <c r="D460" s="87"/>
      <c r="E460" s="87"/>
      <c r="F460" s="245"/>
      <c r="G460" s="88">
        <f t="shared" si="7"/>
        <v>0</v>
      </c>
    </row>
    <row r="461" spans="1:7" s="23" customFormat="1" ht="32.1" customHeight="1">
      <c r="A461" s="37"/>
      <c r="B461" s="86"/>
      <c r="C461" s="87"/>
      <c r="D461" s="87"/>
      <c r="E461" s="87"/>
      <c r="F461" s="245"/>
      <c r="G461" s="88">
        <f t="shared" si="7"/>
        <v>0</v>
      </c>
    </row>
    <row r="462" spans="1:7" s="23" customFormat="1" ht="32.1" customHeight="1">
      <c r="A462" s="37"/>
      <c r="B462" s="86"/>
      <c r="C462" s="87"/>
      <c r="D462" s="87"/>
      <c r="E462" s="87"/>
      <c r="F462" s="245"/>
      <c r="G462" s="88">
        <f t="shared" si="7"/>
        <v>0</v>
      </c>
    </row>
    <row r="463" spans="1:7" s="23" customFormat="1" ht="32.1" customHeight="1">
      <c r="A463" s="37"/>
      <c r="B463" s="86"/>
      <c r="C463" s="87"/>
      <c r="D463" s="87"/>
      <c r="E463" s="87"/>
      <c r="F463" s="245"/>
      <c r="G463" s="88">
        <f t="shared" si="7"/>
        <v>0</v>
      </c>
    </row>
    <row r="464" spans="1:7" s="23" customFormat="1" ht="32.1" customHeight="1">
      <c r="A464" s="37"/>
      <c r="B464" s="86"/>
      <c r="C464" s="87"/>
      <c r="D464" s="87"/>
      <c r="E464" s="87"/>
      <c r="F464" s="245"/>
      <c r="G464" s="88">
        <f t="shared" si="7"/>
        <v>0</v>
      </c>
    </row>
    <row r="465" spans="1:7" s="23" customFormat="1" ht="32.1" customHeight="1">
      <c r="A465" s="37"/>
      <c r="B465" s="86"/>
      <c r="C465" s="87"/>
      <c r="D465" s="87"/>
      <c r="E465" s="87"/>
      <c r="F465" s="245"/>
      <c r="G465" s="88">
        <f t="shared" si="7"/>
        <v>0</v>
      </c>
    </row>
    <row r="466" spans="1:7" s="23" customFormat="1" ht="32.1" customHeight="1">
      <c r="A466" s="37"/>
      <c r="B466" s="86"/>
      <c r="C466" s="87"/>
      <c r="D466" s="87"/>
      <c r="E466" s="87"/>
      <c r="F466" s="245"/>
      <c r="G466" s="88">
        <f t="shared" si="7"/>
        <v>0</v>
      </c>
    </row>
    <row r="467" spans="1:7" s="23" customFormat="1" ht="32.1" customHeight="1">
      <c r="A467" s="37"/>
      <c r="B467" s="86"/>
      <c r="C467" s="87"/>
      <c r="D467" s="87"/>
      <c r="E467" s="87"/>
      <c r="F467" s="245"/>
      <c r="G467" s="88">
        <f t="shared" si="7"/>
        <v>0</v>
      </c>
    </row>
    <row r="468" spans="1:7" s="23" customFormat="1" ht="32.1" customHeight="1">
      <c r="A468" s="37"/>
      <c r="B468" s="86"/>
      <c r="C468" s="87"/>
      <c r="D468" s="87"/>
      <c r="E468" s="87"/>
      <c r="F468" s="245"/>
      <c r="G468" s="88">
        <f t="shared" si="7"/>
        <v>0</v>
      </c>
    </row>
    <row r="469" spans="1:7" s="23" customFormat="1" ht="32.1" customHeight="1">
      <c r="A469" s="37"/>
      <c r="B469" s="86"/>
      <c r="C469" s="87"/>
      <c r="D469" s="87"/>
      <c r="E469" s="87"/>
      <c r="F469" s="245"/>
      <c r="G469" s="88">
        <f t="shared" ref="G469:G532" si="8">C469-D469+(E469+F469)</f>
        <v>0</v>
      </c>
    </row>
    <row r="470" spans="1:7" s="23" customFormat="1" ht="32.1" customHeight="1">
      <c r="A470" s="37"/>
      <c r="B470" s="86"/>
      <c r="C470" s="87"/>
      <c r="D470" s="87"/>
      <c r="E470" s="87"/>
      <c r="F470" s="245"/>
      <c r="G470" s="88">
        <f t="shared" si="8"/>
        <v>0</v>
      </c>
    </row>
    <row r="471" spans="1:7" s="23" customFormat="1" ht="32.1" customHeight="1">
      <c r="A471" s="37"/>
      <c r="B471" s="86"/>
      <c r="C471" s="87"/>
      <c r="D471" s="87"/>
      <c r="E471" s="87"/>
      <c r="F471" s="245"/>
      <c r="G471" s="88">
        <f t="shared" si="8"/>
        <v>0</v>
      </c>
    </row>
    <row r="472" spans="1:7" s="23" customFormat="1" ht="32.1" customHeight="1">
      <c r="A472" s="37"/>
      <c r="B472" s="86"/>
      <c r="C472" s="87"/>
      <c r="D472" s="87"/>
      <c r="E472" s="87"/>
      <c r="F472" s="245"/>
      <c r="G472" s="88">
        <f t="shared" si="8"/>
        <v>0</v>
      </c>
    </row>
    <row r="473" spans="1:7" s="23" customFormat="1" ht="32.1" customHeight="1">
      <c r="A473" s="37"/>
      <c r="B473" s="86"/>
      <c r="C473" s="87"/>
      <c r="D473" s="87"/>
      <c r="E473" s="87"/>
      <c r="F473" s="245"/>
      <c r="G473" s="88">
        <f t="shared" si="8"/>
        <v>0</v>
      </c>
    </row>
    <row r="474" spans="1:7" s="23" customFormat="1" ht="32.1" customHeight="1">
      <c r="A474" s="37"/>
      <c r="B474" s="86"/>
      <c r="C474" s="87"/>
      <c r="D474" s="87"/>
      <c r="E474" s="87"/>
      <c r="F474" s="245"/>
      <c r="G474" s="88">
        <f t="shared" si="8"/>
        <v>0</v>
      </c>
    </row>
    <row r="475" spans="1:7" s="23" customFormat="1" ht="32.1" customHeight="1">
      <c r="A475" s="37"/>
      <c r="B475" s="86"/>
      <c r="C475" s="87"/>
      <c r="D475" s="87"/>
      <c r="E475" s="87"/>
      <c r="F475" s="245"/>
      <c r="G475" s="88">
        <f t="shared" si="8"/>
        <v>0</v>
      </c>
    </row>
    <row r="476" spans="1:7" s="23" customFormat="1" ht="32.1" customHeight="1">
      <c r="A476" s="37"/>
      <c r="B476" s="86"/>
      <c r="C476" s="87"/>
      <c r="D476" s="87"/>
      <c r="E476" s="87"/>
      <c r="F476" s="245"/>
      <c r="G476" s="88">
        <f t="shared" si="8"/>
        <v>0</v>
      </c>
    </row>
    <row r="477" spans="1:7" s="23" customFormat="1" ht="32.1" customHeight="1">
      <c r="A477" s="37"/>
      <c r="B477" s="86"/>
      <c r="C477" s="87"/>
      <c r="D477" s="87"/>
      <c r="E477" s="87"/>
      <c r="F477" s="245"/>
      <c r="G477" s="88">
        <f t="shared" si="8"/>
        <v>0</v>
      </c>
    </row>
    <row r="478" spans="1:7" s="23" customFormat="1" ht="32.1" customHeight="1">
      <c r="A478" s="37"/>
      <c r="B478" s="86"/>
      <c r="C478" s="87"/>
      <c r="D478" s="87"/>
      <c r="E478" s="87"/>
      <c r="F478" s="245"/>
      <c r="G478" s="88">
        <f t="shared" si="8"/>
        <v>0</v>
      </c>
    </row>
    <row r="479" spans="1:7" s="23" customFormat="1" ht="32.1" customHeight="1">
      <c r="A479" s="37"/>
      <c r="B479" s="86"/>
      <c r="C479" s="87"/>
      <c r="D479" s="87"/>
      <c r="E479" s="87"/>
      <c r="F479" s="245"/>
      <c r="G479" s="88">
        <f t="shared" si="8"/>
        <v>0</v>
      </c>
    </row>
    <row r="480" spans="1:7" s="23" customFormat="1" ht="32.1" customHeight="1">
      <c r="A480" s="37"/>
      <c r="B480" s="86"/>
      <c r="C480" s="87"/>
      <c r="D480" s="87"/>
      <c r="E480" s="87"/>
      <c r="F480" s="245"/>
      <c r="G480" s="88">
        <f t="shared" si="8"/>
        <v>0</v>
      </c>
    </row>
    <row r="481" spans="1:7" s="23" customFormat="1" ht="32.1" customHeight="1">
      <c r="A481" s="37"/>
      <c r="B481" s="86"/>
      <c r="C481" s="87"/>
      <c r="D481" s="87"/>
      <c r="E481" s="87"/>
      <c r="F481" s="245"/>
      <c r="G481" s="88">
        <f t="shared" si="8"/>
        <v>0</v>
      </c>
    </row>
    <row r="482" spans="1:7" s="23" customFormat="1" ht="32.1" customHeight="1">
      <c r="A482" s="37"/>
      <c r="B482" s="86"/>
      <c r="C482" s="87"/>
      <c r="D482" s="87"/>
      <c r="E482" s="87"/>
      <c r="F482" s="245"/>
      <c r="G482" s="88">
        <f t="shared" si="8"/>
        <v>0</v>
      </c>
    </row>
    <row r="483" spans="1:7" s="23" customFormat="1" ht="32.1" customHeight="1">
      <c r="A483" s="37"/>
      <c r="B483" s="86"/>
      <c r="C483" s="87"/>
      <c r="D483" s="87"/>
      <c r="E483" s="87"/>
      <c r="F483" s="245"/>
      <c r="G483" s="88">
        <f t="shared" si="8"/>
        <v>0</v>
      </c>
    </row>
    <row r="484" spans="1:7" s="23" customFormat="1" ht="32.1" customHeight="1">
      <c r="A484" s="37"/>
      <c r="B484" s="86"/>
      <c r="C484" s="87"/>
      <c r="D484" s="87"/>
      <c r="E484" s="87"/>
      <c r="F484" s="245"/>
      <c r="G484" s="88">
        <f t="shared" si="8"/>
        <v>0</v>
      </c>
    </row>
    <row r="485" spans="1:7" s="23" customFormat="1" ht="32.1" customHeight="1">
      <c r="A485" s="37"/>
      <c r="B485" s="86"/>
      <c r="C485" s="87"/>
      <c r="D485" s="87"/>
      <c r="E485" s="87"/>
      <c r="F485" s="245"/>
      <c r="G485" s="88">
        <f t="shared" si="8"/>
        <v>0</v>
      </c>
    </row>
    <row r="486" spans="1:7" s="23" customFormat="1" ht="32.1" customHeight="1">
      <c r="A486" s="37"/>
      <c r="B486" s="86"/>
      <c r="C486" s="87"/>
      <c r="D486" s="87"/>
      <c r="E486" s="87"/>
      <c r="F486" s="245"/>
      <c r="G486" s="88">
        <f t="shared" si="8"/>
        <v>0</v>
      </c>
    </row>
    <row r="487" spans="1:7" s="23" customFormat="1" ht="32.1" customHeight="1">
      <c r="A487" s="37"/>
      <c r="B487" s="86"/>
      <c r="C487" s="87"/>
      <c r="D487" s="87"/>
      <c r="E487" s="87"/>
      <c r="F487" s="245"/>
      <c r="G487" s="88">
        <f t="shared" si="8"/>
        <v>0</v>
      </c>
    </row>
    <row r="488" spans="1:7" s="23" customFormat="1" ht="32.1" customHeight="1">
      <c r="A488" s="37"/>
      <c r="B488" s="86"/>
      <c r="C488" s="87"/>
      <c r="D488" s="87"/>
      <c r="E488" s="87"/>
      <c r="F488" s="245"/>
      <c r="G488" s="88">
        <f t="shared" si="8"/>
        <v>0</v>
      </c>
    </row>
    <row r="489" spans="1:7" s="23" customFormat="1" ht="32.1" customHeight="1">
      <c r="A489" s="37"/>
      <c r="B489" s="86"/>
      <c r="C489" s="87"/>
      <c r="D489" s="87"/>
      <c r="E489" s="87"/>
      <c r="F489" s="245"/>
      <c r="G489" s="88">
        <f t="shared" si="8"/>
        <v>0</v>
      </c>
    </row>
    <row r="490" spans="1:7" s="23" customFormat="1" ht="32.1" customHeight="1">
      <c r="A490" s="37"/>
      <c r="B490" s="86"/>
      <c r="C490" s="87"/>
      <c r="D490" s="87"/>
      <c r="E490" s="87"/>
      <c r="F490" s="245"/>
      <c r="G490" s="88">
        <f t="shared" si="8"/>
        <v>0</v>
      </c>
    </row>
    <row r="491" spans="1:7" s="23" customFormat="1" ht="32.1" customHeight="1">
      <c r="A491" s="37"/>
      <c r="B491" s="86"/>
      <c r="C491" s="87"/>
      <c r="D491" s="87"/>
      <c r="E491" s="87"/>
      <c r="F491" s="245"/>
      <c r="G491" s="88">
        <f t="shared" si="8"/>
        <v>0</v>
      </c>
    </row>
    <row r="492" spans="1:7" s="23" customFormat="1" ht="32.1" customHeight="1">
      <c r="A492" s="37"/>
      <c r="B492" s="86"/>
      <c r="C492" s="87"/>
      <c r="D492" s="87"/>
      <c r="E492" s="87"/>
      <c r="F492" s="245"/>
      <c r="G492" s="88">
        <f t="shared" si="8"/>
        <v>0</v>
      </c>
    </row>
    <row r="493" spans="1:7" s="23" customFormat="1" ht="32.1" customHeight="1">
      <c r="A493" s="37"/>
      <c r="B493" s="86"/>
      <c r="C493" s="87"/>
      <c r="D493" s="87"/>
      <c r="E493" s="87"/>
      <c r="F493" s="245"/>
      <c r="G493" s="88">
        <f t="shared" si="8"/>
        <v>0</v>
      </c>
    </row>
    <row r="494" spans="1:7" s="23" customFormat="1" ht="32.1" customHeight="1">
      <c r="A494" s="37"/>
      <c r="B494" s="86"/>
      <c r="C494" s="87"/>
      <c r="D494" s="87"/>
      <c r="E494" s="87"/>
      <c r="F494" s="245"/>
      <c r="G494" s="88">
        <f t="shared" si="8"/>
        <v>0</v>
      </c>
    </row>
    <row r="495" spans="1:7" s="23" customFormat="1" ht="32.1" customHeight="1">
      <c r="A495" s="37"/>
      <c r="B495" s="86"/>
      <c r="C495" s="87"/>
      <c r="D495" s="87"/>
      <c r="E495" s="87"/>
      <c r="F495" s="245"/>
      <c r="G495" s="88">
        <f t="shared" si="8"/>
        <v>0</v>
      </c>
    </row>
    <row r="496" spans="1:7" s="23" customFormat="1" ht="32.1" customHeight="1">
      <c r="A496" s="37"/>
      <c r="B496" s="86"/>
      <c r="C496" s="87"/>
      <c r="D496" s="87"/>
      <c r="E496" s="87"/>
      <c r="F496" s="245"/>
      <c r="G496" s="88">
        <f t="shared" si="8"/>
        <v>0</v>
      </c>
    </row>
    <row r="497" spans="1:7" s="23" customFormat="1" ht="32.1" customHeight="1">
      <c r="A497" s="37"/>
      <c r="B497" s="86"/>
      <c r="C497" s="87"/>
      <c r="D497" s="87"/>
      <c r="E497" s="87"/>
      <c r="F497" s="245"/>
      <c r="G497" s="88">
        <f t="shared" si="8"/>
        <v>0</v>
      </c>
    </row>
    <row r="498" spans="1:7" s="23" customFormat="1" ht="32.1" customHeight="1">
      <c r="A498" s="37"/>
      <c r="B498" s="86"/>
      <c r="C498" s="87"/>
      <c r="D498" s="87"/>
      <c r="E498" s="87"/>
      <c r="F498" s="245"/>
      <c r="G498" s="88">
        <f t="shared" si="8"/>
        <v>0</v>
      </c>
    </row>
    <row r="499" spans="1:7" s="23" customFormat="1" ht="32.1" customHeight="1">
      <c r="A499" s="37"/>
      <c r="B499" s="86"/>
      <c r="C499" s="87"/>
      <c r="D499" s="87"/>
      <c r="E499" s="87"/>
      <c r="F499" s="245"/>
      <c r="G499" s="88">
        <f t="shared" si="8"/>
        <v>0</v>
      </c>
    </row>
    <row r="500" spans="1:7" s="23" customFormat="1" ht="32.1" customHeight="1">
      <c r="A500" s="37"/>
      <c r="B500" s="86"/>
      <c r="C500" s="87"/>
      <c r="D500" s="87"/>
      <c r="E500" s="87"/>
      <c r="F500" s="245"/>
      <c r="G500" s="88">
        <f t="shared" si="8"/>
        <v>0</v>
      </c>
    </row>
    <row r="501" spans="1:7" s="23" customFormat="1" ht="32.1" customHeight="1">
      <c r="A501" s="37"/>
      <c r="B501" s="86"/>
      <c r="C501" s="87"/>
      <c r="D501" s="87"/>
      <c r="E501" s="87"/>
      <c r="F501" s="245"/>
      <c r="G501" s="88">
        <f t="shared" si="8"/>
        <v>0</v>
      </c>
    </row>
    <row r="502" spans="1:7" s="23" customFormat="1" ht="32.1" customHeight="1">
      <c r="A502" s="37"/>
      <c r="B502" s="86"/>
      <c r="C502" s="87"/>
      <c r="D502" s="87"/>
      <c r="E502" s="87"/>
      <c r="F502" s="245"/>
      <c r="G502" s="88">
        <f t="shared" si="8"/>
        <v>0</v>
      </c>
    </row>
    <row r="503" spans="1:7" s="23" customFormat="1" ht="32.1" customHeight="1">
      <c r="A503" s="37"/>
      <c r="B503" s="86"/>
      <c r="C503" s="87"/>
      <c r="D503" s="87"/>
      <c r="E503" s="87"/>
      <c r="F503" s="245"/>
      <c r="G503" s="88">
        <f t="shared" si="8"/>
        <v>0</v>
      </c>
    </row>
    <row r="504" spans="1:7" s="23" customFormat="1" ht="32.1" customHeight="1">
      <c r="A504" s="37"/>
      <c r="B504" s="86"/>
      <c r="C504" s="87"/>
      <c r="D504" s="87"/>
      <c r="E504" s="87"/>
      <c r="F504" s="245"/>
      <c r="G504" s="88">
        <f t="shared" si="8"/>
        <v>0</v>
      </c>
    </row>
    <row r="505" spans="1:7" s="23" customFormat="1" ht="32.1" customHeight="1">
      <c r="A505" s="37"/>
      <c r="B505" s="86"/>
      <c r="C505" s="87"/>
      <c r="D505" s="87"/>
      <c r="E505" s="87"/>
      <c r="F505" s="245"/>
      <c r="G505" s="88">
        <f t="shared" si="8"/>
        <v>0</v>
      </c>
    </row>
    <row r="506" spans="1:7" s="23" customFormat="1" ht="32.1" customHeight="1">
      <c r="A506" s="37"/>
      <c r="B506" s="86"/>
      <c r="C506" s="87"/>
      <c r="D506" s="87"/>
      <c r="E506" s="87"/>
      <c r="F506" s="245"/>
      <c r="G506" s="88">
        <f t="shared" si="8"/>
        <v>0</v>
      </c>
    </row>
    <row r="507" spans="1:7" s="23" customFormat="1" ht="32.1" customHeight="1">
      <c r="A507" s="37"/>
      <c r="B507" s="86"/>
      <c r="C507" s="87"/>
      <c r="D507" s="87"/>
      <c r="E507" s="87"/>
      <c r="F507" s="245"/>
      <c r="G507" s="88">
        <f t="shared" si="8"/>
        <v>0</v>
      </c>
    </row>
    <row r="508" spans="1:7" s="23" customFormat="1" ht="32.1" customHeight="1">
      <c r="A508" s="37"/>
      <c r="B508" s="86"/>
      <c r="C508" s="87"/>
      <c r="D508" s="87"/>
      <c r="E508" s="87"/>
      <c r="F508" s="245"/>
      <c r="G508" s="88">
        <f t="shared" si="8"/>
        <v>0</v>
      </c>
    </row>
    <row r="509" spans="1:7" s="23" customFormat="1" ht="32.1" customHeight="1">
      <c r="A509" s="37"/>
      <c r="B509" s="86"/>
      <c r="C509" s="87"/>
      <c r="D509" s="87"/>
      <c r="E509" s="87"/>
      <c r="F509" s="245"/>
      <c r="G509" s="88">
        <f t="shared" si="8"/>
        <v>0</v>
      </c>
    </row>
    <row r="510" spans="1:7" s="23" customFormat="1" ht="32.1" customHeight="1">
      <c r="A510" s="37"/>
      <c r="B510" s="86"/>
      <c r="C510" s="87"/>
      <c r="D510" s="87"/>
      <c r="E510" s="87"/>
      <c r="F510" s="245"/>
      <c r="G510" s="88">
        <f t="shared" si="8"/>
        <v>0</v>
      </c>
    </row>
    <row r="511" spans="1:7" s="23" customFormat="1" ht="32.1" customHeight="1">
      <c r="A511" s="37"/>
      <c r="B511" s="86"/>
      <c r="C511" s="87"/>
      <c r="D511" s="87"/>
      <c r="E511" s="87"/>
      <c r="F511" s="245"/>
      <c r="G511" s="88">
        <f t="shared" si="8"/>
        <v>0</v>
      </c>
    </row>
    <row r="512" spans="1:7" s="23" customFormat="1" ht="32.1" customHeight="1">
      <c r="A512" s="37"/>
      <c r="B512" s="86"/>
      <c r="C512" s="87"/>
      <c r="D512" s="87"/>
      <c r="E512" s="87"/>
      <c r="F512" s="245"/>
      <c r="G512" s="88">
        <f t="shared" si="8"/>
        <v>0</v>
      </c>
    </row>
    <row r="513" spans="1:7" s="23" customFormat="1" ht="32.1" customHeight="1">
      <c r="A513" s="37"/>
      <c r="B513" s="86"/>
      <c r="C513" s="87"/>
      <c r="D513" s="87"/>
      <c r="E513" s="87"/>
      <c r="F513" s="245"/>
      <c r="G513" s="88">
        <f t="shared" si="8"/>
        <v>0</v>
      </c>
    </row>
    <row r="514" spans="1:7" s="23" customFormat="1" ht="32.1" customHeight="1">
      <c r="A514" s="37"/>
      <c r="B514" s="86"/>
      <c r="C514" s="87"/>
      <c r="D514" s="87"/>
      <c r="E514" s="87"/>
      <c r="F514" s="245"/>
      <c r="G514" s="88">
        <f t="shared" si="8"/>
        <v>0</v>
      </c>
    </row>
    <row r="515" spans="1:7" s="23" customFormat="1" ht="32.1" customHeight="1">
      <c r="A515" s="37"/>
      <c r="B515" s="86"/>
      <c r="C515" s="87"/>
      <c r="D515" s="87"/>
      <c r="E515" s="87"/>
      <c r="F515" s="245"/>
      <c r="G515" s="88">
        <f t="shared" si="8"/>
        <v>0</v>
      </c>
    </row>
    <row r="516" spans="1:7" s="23" customFormat="1" ht="32.1" customHeight="1">
      <c r="A516" s="37"/>
      <c r="B516" s="86"/>
      <c r="C516" s="87"/>
      <c r="D516" s="87"/>
      <c r="E516" s="87"/>
      <c r="F516" s="245"/>
      <c r="G516" s="88">
        <f t="shared" si="8"/>
        <v>0</v>
      </c>
    </row>
    <row r="517" spans="1:7" s="23" customFormat="1" ht="32.1" customHeight="1">
      <c r="A517" s="37"/>
      <c r="B517" s="86"/>
      <c r="C517" s="87"/>
      <c r="D517" s="87"/>
      <c r="E517" s="87"/>
      <c r="F517" s="245"/>
      <c r="G517" s="88">
        <f t="shared" si="8"/>
        <v>0</v>
      </c>
    </row>
    <row r="518" spans="1:7" s="23" customFormat="1" ht="32.1" customHeight="1">
      <c r="A518" s="37"/>
      <c r="B518" s="86"/>
      <c r="C518" s="87"/>
      <c r="D518" s="87"/>
      <c r="E518" s="87"/>
      <c r="F518" s="245"/>
      <c r="G518" s="88">
        <f t="shared" si="8"/>
        <v>0</v>
      </c>
    </row>
    <row r="519" spans="1:7" s="23" customFormat="1" ht="32.1" customHeight="1">
      <c r="A519" s="37"/>
      <c r="B519" s="86"/>
      <c r="C519" s="87"/>
      <c r="D519" s="87"/>
      <c r="E519" s="87"/>
      <c r="F519" s="245"/>
      <c r="G519" s="88">
        <f t="shared" si="8"/>
        <v>0</v>
      </c>
    </row>
    <row r="520" spans="1:7" s="23" customFormat="1" ht="32.1" customHeight="1">
      <c r="A520" s="37"/>
      <c r="B520" s="86"/>
      <c r="C520" s="87"/>
      <c r="D520" s="87"/>
      <c r="E520" s="87"/>
      <c r="F520" s="245"/>
      <c r="G520" s="88">
        <f t="shared" si="8"/>
        <v>0</v>
      </c>
    </row>
    <row r="521" spans="1:7" s="23" customFormat="1" ht="32.1" customHeight="1">
      <c r="A521" s="37"/>
      <c r="B521" s="86"/>
      <c r="C521" s="87"/>
      <c r="D521" s="87"/>
      <c r="E521" s="87"/>
      <c r="F521" s="245"/>
      <c r="G521" s="88">
        <f t="shared" si="8"/>
        <v>0</v>
      </c>
    </row>
    <row r="522" spans="1:7" s="23" customFormat="1" ht="32.1" customHeight="1">
      <c r="A522" s="37"/>
      <c r="B522" s="86"/>
      <c r="C522" s="87"/>
      <c r="D522" s="87"/>
      <c r="E522" s="87"/>
      <c r="F522" s="245"/>
      <c r="G522" s="88">
        <f t="shared" si="8"/>
        <v>0</v>
      </c>
    </row>
    <row r="523" spans="1:7" s="23" customFormat="1" ht="32.1" customHeight="1">
      <c r="A523" s="37"/>
      <c r="B523" s="86"/>
      <c r="C523" s="87"/>
      <c r="D523" s="87"/>
      <c r="E523" s="87"/>
      <c r="F523" s="245"/>
      <c r="G523" s="88">
        <f t="shared" si="8"/>
        <v>0</v>
      </c>
    </row>
    <row r="524" spans="1:7" s="23" customFormat="1" ht="32.1" customHeight="1">
      <c r="A524" s="37"/>
      <c r="B524" s="86"/>
      <c r="C524" s="87"/>
      <c r="D524" s="87"/>
      <c r="E524" s="87"/>
      <c r="F524" s="245"/>
      <c r="G524" s="88">
        <f t="shared" si="8"/>
        <v>0</v>
      </c>
    </row>
    <row r="525" spans="1:7" s="23" customFormat="1" ht="32.1" customHeight="1">
      <c r="A525" s="37"/>
      <c r="B525" s="86"/>
      <c r="C525" s="87"/>
      <c r="D525" s="87"/>
      <c r="E525" s="87"/>
      <c r="F525" s="245"/>
      <c r="G525" s="88">
        <f t="shared" si="8"/>
        <v>0</v>
      </c>
    </row>
    <row r="526" spans="1:7" s="23" customFormat="1" ht="32.1" customHeight="1">
      <c r="A526" s="37"/>
      <c r="B526" s="86"/>
      <c r="C526" s="87"/>
      <c r="D526" s="87"/>
      <c r="E526" s="87"/>
      <c r="F526" s="245"/>
      <c r="G526" s="88">
        <f t="shared" si="8"/>
        <v>0</v>
      </c>
    </row>
    <row r="527" spans="1:7" s="23" customFormat="1" ht="32.1" customHeight="1">
      <c r="A527" s="37"/>
      <c r="B527" s="86"/>
      <c r="C527" s="87"/>
      <c r="D527" s="87"/>
      <c r="E527" s="87"/>
      <c r="F527" s="245"/>
      <c r="G527" s="88">
        <f t="shared" si="8"/>
        <v>0</v>
      </c>
    </row>
    <row r="528" spans="1:7" s="23" customFormat="1" ht="32.1" customHeight="1">
      <c r="A528" s="37"/>
      <c r="B528" s="86"/>
      <c r="C528" s="87"/>
      <c r="D528" s="87"/>
      <c r="E528" s="87"/>
      <c r="F528" s="245"/>
      <c r="G528" s="88">
        <f t="shared" si="8"/>
        <v>0</v>
      </c>
    </row>
    <row r="529" spans="1:7" s="23" customFormat="1" ht="32.1" customHeight="1">
      <c r="A529" s="37"/>
      <c r="B529" s="86"/>
      <c r="C529" s="87"/>
      <c r="D529" s="87"/>
      <c r="E529" s="87"/>
      <c r="F529" s="245"/>
      <c r="G529" s="88">
        <f t="shared" si="8"/>
        <v>0</v>
      </c>
    </row>
    <row r="530" spans="1:7" s="23" customFormat="1" ht="32.1" customHeight="1">
      <c r="A530" s="37"/>
      <c r="B530" s="86"/>
      <c r="C530" s="87"/>
      <c r="D530" s="87"/>
      <c r="E530" s="87"/>
      <c r="F530" s="245"/>
      <c r="G530" s="88">
        <f t="shared" si="8"/>
        <v>0</v>
      </c>
    </row>
    <row r="531" spans="1:7" s="23" customFormat="1" ht="32.1" customHeight="1">
      <c r="A531" s="37"/>
      <c r="B531" s="86"/>
      <c r="C531" s="87"/>
      <c r="D531" s="87"/>
      <c r="E531" s="87"/>
      <c r="F531" s="245"/>
      <c r="G531" s="88">
        <f t="shared" si="8"/>
        <v>0</v>
      </c>
    </row>
    <row r="532" spans="1:7" s="23" customFormat="1" ht="32.1" customHeight="1">
      <c r="A532" s="37"/>
      <c r="B532" s="86"/>
      <c r="C532" s="87"/>
      <c r="D532" s="87"/>
      <c r="E532" s="87"/>
      <c r="F532" s="245"/>
      <c r="G532" s="88">
        <f t="shared" si="8"/>
        <v>0</v>
      </c>
    </row>
    <row r="533" spans="1:7" s="23" customFormat="1" ht="32.1" customHeight="1">
      <c r="A533" s="37"/>
      <c r="B533" s="86"/>
      <c r="C533" s="87"/>
      <c r="D533" s="87"/>
      <c r="E533" s="87"/>
      <c r="F533" s="245"/>
      <c r="G533" s="88">
        <f t="shared" ref="G533:G596" si="9">C533-D533+(E533+F533)</f>
        <v>0</v>
      </c>
    </row>
    <row r="534" spans="1:7" s="23" customFormat="1" ht="32.1" customHeight="1">
      <c r="A534" s="37"/>
      <c r="B534" s="86"/>
      <c r="C534" s="87"/>
      <c r="D534" s="87"/>
      <c r="E534" s="87"/>
      <c r="F534" s="245"/>
      <c r="G534" s="88">
        <f t="shared" si="9"/>
        <v>0</v>
      </c>
    </row>
    <row r="535" spans="1:7" s="23" customFormat="1" ht="32.1" customHeight="1">
      <c r="A535" s="37"/>
      <c r="B535" s="86"/>
      <c r="C535" s="87"/>
      <c r="D535" s="87"/>
      <c r="E535" s="87"/>
      <c r="F535" s="245"/>
      <c r="G535" s="88">
        <f t="shared" si="9"/>
        <v>0</v>
      </c>
    </row>
    <row r="536" spans="1:7" s="23" customFormat="1" ht="32.1" customHeight="1">
      <c r="A536" s="37"/>
      <c r="B536" s="86"/>
      <c r="C536" s="87"/>
      <c r="D536" s="87"/>
      <c r="E536" s="87"/>
      <c r="F536" s="245"/>
      <c r="G536" s="88">
        <f t="shared" si="9"/>
        <v>0</v>
      </c>
    </row>
    <row r="537" spans="1:7" s="23" customFormat="1" ht="32.1" customHeight="1">
      <c r="A537" s="37"/>
      <c r="B537" s="86"/>
      <c r="C537" s="87"/>
      <c r="D537" s="87"/>
      <c r="E537" s="87"/>
      <c r="F537" s="245"/>
      <c r="G537" s="88">
        <f t="shared" si="9"/>
        <v>0</v>
      </c>
    </row>
    <row r="538" spans="1:7" s="23" customFormat="1" ht="32.1" customHeight="1">
      <c r="A538" s="37"/>
      <c r="B538" s="86"/>
      <c r="C538" s="87"/>
      <c r="D538" s="87"/>
      <c r="E538" s="87"/>
      <c r="F538" s="245"/>
      <c r="G538" s="88">
        <f t="shared" si="9"/>
        <v>0</v>
      </c>
    </row>
    <row r="539" spans="1:7" s="23" customFormat="1" ht="32.1" customHeight="1">
      <c r="A539" s="37"/>
      <c r="B539" s="86"/>
      <c r="C539" s="87"/>
      <c r="D539" s="87"/>
      <c r="E539" s="87"/>
      <c r="F539" s="245"/>
      <c r="G539" s="88">
        <f t="shared" si="9"/>
        <v>0</v>
      </c>
    </row>
    <row r="540" spans="1:7" s="23" customFormat="1" ht="32.1" customHeight="1">
      <c r="A540" s="37"/>
      <c r="B540" s="86"/>
      <c r="C540" s="87"/>
      <c r="D540" s="87"/>
      <c r="E540" s="87"/>
      <c r="F540" s="245"/>
      <c r="G540" s="88">
        <f t="shared" si="9"/>
        <v>0</v>
      </c>
    </row>
    <row r="541" spans="1:7" s="23" customFormat="1" ht="32.1" customHeight="1">
      <c r="A541" s="37"/>
      <c r="B541" s="86"/>
      <c r="C541" s="87"/>
      <c r="D541" s="87"/>
      <c r="E541" s="87"/>
      <c r="F541" s="245"/>
      <c r="G541" s="88">
        <f t="shared" si="9"/>
        <v>0</v>
      </c>
    </row>
    <row r="542" spans="1:7" s="23" customFormat="1" ht="32.1" customHeight="1">
      <c r="A542" s="37"/>
      <c r="B542" s="86"/>
      <c r="C542" s="87"/>
      <c r="D542" s="87"/>
      <c r="E542" s="87"/>
      <c r="F542" s="245"/>
      <c r="G542" s="88">
        <f t="shared" si="9"/>
        <v>0</v>
      </c>
    </row>
    <row r="543" spans="1:7" s="23" customFormat="1" ht="32.1" customHeight="1">
      <c r="A543" s="37"/>
      <c r="B543" s="86"/>
      <c r="C543" s="87"/>
      <c r="D543" s="87"/>
      <c r="E543" s="87"/>
      <c r="F543" s="245"/>
      <c r="G543" s="88">
        <f t="shared" si="9"/>
        <v>0</v>
      </c>
    </row>
    <row r="544" spans="1:7" s="23" customFormat="1" ht="32.1" customHeight="1">
      <c r="A544" s="37"/>
      <c r="B544" s="86"/>
      <c r="C544" s="87"/>
      <c r="D544" s="87"/>
      <c r="E544" s="87"/>
      <c r="F544" s="245"/>
      <c r="G544" s="88">
        <f t="shared" si="9"/>
        <v>0</v>
      </c>
    </row>
    <row r="545" spans="1:7" s="23" customFormat="1" ht="32.1" customHeight="1">
      <c r="A545" s="37"/>
      <c r="B545" s="86"/>
      <c r="C545" s="87"/>
      <c r="D545" s="87"/>
      <c r="E545" s="87"/>
      <c r="F545" s="245"/>
      <c r="G545" s="88">
        <f t="shared" si="9"/>
        <v>0</v>
      </c>
    </row>
    <row r="546" spans="1:7" s="23" customFormat="1" ht="32.1" customHeight="1">
      <c r="A546" s="37"/>
      <c r="B546" s="86"/>
      <c r="C546" s="87"/>
      <c r="D546" s="87"/>
      <c r="E546" s="87"/>
      <c r="F546" s="245"/>
      <c r="G546" s="88">
        <f t="shared" si="9"/>
        <v>0</v>
      </c>
    </row>
    <row r="547" spans="1:7" s="23" customFormat="1" ht="32.1" customHeight="1">
      <c r="A547" s="37"/>
      <c r="B547" s="86"/>
      <c r="C547" s="87"/>
      <c r="D547" s="87"/>
      <c r="E547" s="87"/>
      <c r="F547" s="245"/>
      <c r="G547" s="88">
        <f t="shared" si="9"/>
        <v>0</v>
      </c>
    </row>
    <row r="548" spans="1:7" s="23" customFormat="1" ht="32.1" customHeight="1">
      <c r="A548" s="37"/>
      <c r="B548" s="86"/>
      <c r="C548" s="87"/>
      <c r="D548" s="87"/>
      <c r="E548" s="87"/>
      <c r="F548" s="245"/>
      <c r="G548" s="88">
        <f t="shared" si="9"/>
        <v>0</v>
      </c>
    </row>
    <row r="549" spans="1:7" s="23" customFormat="1" ht="32.1" customHeight="1">
      <c r="A549" s="37"/>
      <c r="B549" s="86"/>
      <c r="C549" s="87"/>
      <c r="D549" s="87"/>
      <c r="E549" s="87"/>
      <c r="F549" s="245"/>
      <c r="G549" s="88">
        <f t="shared" si="9"/>
        <v>0</v>
      </c>
    </row>
    <row r="550" spans="1:7" s="23" customFormat="1" ht="32.1" customHeight="1">
      <c r="A550" s="37"/>
      <c r="B550" s="86"/>
      <c r="C550" s="87"/>
      <c r="D550" s="87"/>
      <c r="E550" s="87"/>
      <c r="F550" s="245"/>
      <c r="G550" s="88">
        <f t="shared" si="9"/>
        <v>0</v>
      </c>
    </row>
    <row r="551" spans="1:7" s="23" customFormat="1" ht="32.1" customHeight="1">
      <c r="A551" s="37"/>
      <c r="B551" s="86"/>
      <c r="C551" s="87"/>
      <c r="D551" s="87"/>
      <c r="E551" s="87"/>
      <c r="F551" s="245"/>
      <c r="G551" s="88">
        <f t="shared" si="9"/>
        <v>0</v>
      </c>
    </row>
    <row r="552" spans="1:7" s="23" customFormat="1" ht="32.1" customHeight="1">
      <c r="A552" s="37"/>
      <c r="B552" s="86"/>
      <c r="C552" s="87"/>
      <c r="D552" s="87"/>
      <c r="E552" s="87"/>
      <c r="F552" s="245"/>
      <c r="G552" s="88">
        <f t="shared" si="9"/>
        <v>0</v>
      </c>
    </row>
    <row r="553" spans="1:7" s="23" customFormat="1" ht="32.1" customHeight="1">
      <c r="A553" s="37"/>
      <c r="B553" s="86"/>
      <c r="C553" s="87"/>
      <c r="D553" s="87"/>
      <c r="E553" s="87"/>
      <c r="F553" s="245"/>
      <c r="G553" s="88">
        <f t="shared" si="9"/>
        <v>0</v>
      </c>
    </row>
    <row r="554" spans="1:7" s="23" customFormat="1" ht="32.1" customHeight="1">
      <c r="A554" s="37"/>
      <c r="B554" s="86"/>
      <c r="C554" s="87"/>
      <c r="D554" s="87"/>
      <c r="E554" s="87"/>
      <c r="F554" s="245"/>
      <c r="G554" s="88">
        <f t="shared" si="9"/>
        <v>0</v>
      </c>
    </row>
    <row r="555" spans="1:7" s="23" customFormat="1" ht="32.1" customHeight="1">
      <c r="A555" s="37"/>
      <c r="B555" s="86"/>
      <c r="C555" s="87"/>
      <c r="D555" s="87"/>
      <c r="E555" s="87"/>
      <c r="F555" s="245"/>
      <c r="G555" s="88">
        <f t="shared" si="9"/>
        <v>0</v>
      </c>
    </row>
    <row r="556" spans="1:7" s="23" customFormat="1" ht="32.1" customHeight="1">
      <c r="A556" s="37"/>
      <c r="B556" s="86"/>
      <c r="C556" s="87"/>
      <c r="D556" s="87"/>
      <c r="E556" s="87"/>
      <c r="F556" s="245"/>
      <c r="G556" s="88">
        <f t="shared" si="9"/>
        <v>0</v>
      </c>
    </row>
    <row r="557" spans="1:7" s="23" customFormat="1" ht="32.1" customHeight="1">
      <c r="A557" s="37"/>
      <c r="B557" s="86"/>
      <c r="C557" s="87"/>
      <c r="D557" s="87"/>
      <c r="E557" s="87"/>
      <c r="F557" s="245"/>
      <c r="G557" s="88">
        <f t="shared" si="9"/>
        <v>0</v>
      </c>
    </row>
    <row r="558" spans="1:7" s="23" customFormat="1" ht="32.1" customHeight="1">
      <c r="A558" s="37"/>
      <c r="B558" s="86"/>
      <c r="C558" s="87"/>
      <c r="D558" s="87"/>
      <c r="E558" s="87"/>
      <c r="F558" s="245"/>
      <c r="G558" s="88">
        <f t="shared" si="9"/>
        <v>0</v>
      </c>
    </row>
    <row r="559" spans="1:7" s="23" customFormat="1" ht="32.1" customHeight="1">
      <c r="A559" s="37"/>
      <c r="B559" s="86"/>
      <c r="C559" s="87"/>
      <c r="D559" s="87"/>
      <c r="E559" s="87"/>
      <c r="F559" s="245"/>
      <c r="G559" s="88">
        <f t="shared" si="9"/>
        <v>0</v>
      </c>
    </row>
    <row r="560" spans="1:7" s="23" customFormat="1" ht="32.1" customHeight="1">
      <c r="A560" s="37"/>
      <c r="B560" s="86"/>
      <c r="C560" s="87"/>
      <c r="D560" s="87"/>
      <c r="E560" s="87"/>
      <c r="F560" s="245"/>
      <c r="G560" s="88">
        <f t="shared" si="9"/>
        <v>0</v>
      </c>
    </row>
    <row r="561" spans="1:7" s="23" customFormat="1" ht="32.1" customHeight="1">
      <c r="A561" s="37"/>
      <c r="B561" s="86"/>
      <c r="C561" s="87"/>
      <c r="D561" s="87"/>
      <c r="E561" s="87"/>
      <c r="F561" s="245"/>
      <c r="G561" s="88">
        <f t="shared" si="9"/>
        <v>0</v>
      </c>
    </row>
    <row r="562" spans="1:7" s="23" customFormat="1" ht="32.1" customHeight="1">
      <c r="A562" s="37"/>
      <c r="B562" s="86"/>
      <c r="C562" s="87"/>
      <c r="D562" s="87"/>
      <c r="E562" s="87"/>
      <c r="F562" s="245"/>
      <c r="G562" s="88">
        <f t="shared" si="9"/>
        <v>0</v>
      </c>
    </row>
    <row r="563" spans="1:7" s="23" customFormat="1" ht="32.1" customHeight="1">
      <c r="A563" s="37"/>
      <c r="B563" s="86"/>
      <c r="C563" s="87"/>
      <c r="D563" s="87"/>
      <c r="E563" s="87"/>
      <c r="F563" s="245"/>
      <c r="G563" s="88">
        <f t="shared" si="9"/>
        <v>0</v>
      </c>
    </row>
    <row r="564" spans="1:7" s="23" customFormat="1" ht="32.1" customHeight="1">
      <c r="A564" s="37"/>
      <c r="B564" s="86"/>
      <c r="C564" s="87"/>
      <c r="D564" s="87"/>
      <c r="E564" s="87"/>
      <c r="F564" s="245"/>
      <c r="G564" s="88">
        <f t="shared" si="9"/>
        <v>0</v>
      </c>
    </row>
    <row r="565" spans="1:7" s="23" customFormat="1" ht="32.1" customHeight="1">
      <c r="A565" s="37"/>
      <c r="B565" s="86"/>
      <c r="C565" s="87"/>
      <c r="D565" s="87"/>
      <c r="E565" s="87"/>
      <c r="F565" s="245"/>
      <c r="G565" s="88">
        <f t="shared" si="9"/>
        <v>0</v>
      </c>
    </row>
    <row r="566" spans="1:7" s="23" customFormat="1" ht="32.1" customHeight="1">
      <c r="A566" s="37"/>
      <c r="B566" s="86"/>
      <c r="C566" s="87"/>
      <c r="D566" s="87"/>
      <c r="E566" s="87"/>
      <c r="F566" s="245"/>
      <c r="G566" s="88">
        <f t="shared" si="9"/>
        <v>0</v>
      </c>
    </row>
    <row r="567" spans="1:7" s="23" customFormat="1" ht="32.1" customHeight="1">
      <c r="A567" s="37"/>
      <c r="B567" s="86"/>
      <c r="C567" s="87"/>
      <c r="D567" s="87"/>
      <c r="E567" s="87"/>
      <c r="F567" s="245"/>
      <c r="G567" s="88">
        <f t="shared" si="9"/>
        <v>0</v>
      </c>
    </row>
    <row r="568" spans="1:7" s="23" customFormat="1" ht="32.1" customHeight="1">
      <c r="A568" s="37"/>
      <c r="B568" s="86"/>
      <c r="C568" s="87"/>
      <c r="D568" s="87"/>
      <c r="E568" s="87"/>
      <c r="F568" s="245"/>
      <c r="G568" s="88">
        <f t="shared" si="9"/>
        <v>0</v>
      </c>
    </row>
    <row r="569" spans="1:7" s="23" customFormat="1" ht="32.1" customHeight="1">
      <c r="A569" s="37"/>
      <c r="B569" s="86"/>
      <c r="C569" s="87"/>
      <c r="D569" s="87"/>
      <c r="E569" s="87"/>
      <c r="F569" s="245"/>
      <c r="G569" s="88">
        <f t="shared" si="9"/>
        <v>0</v>
      </c>
    </row>
    <row r="570" spans="1:7" s="23" customFormat="1" ht="32.1" customHeight="1">
      <c r="A570" s="37"/>
      <c r="B570" s="86"/>
      <c r="C570" s="87"/>
      <c r="D570" s="87"/>
      <c r="E570" s="87"/>
      <c r="F570" s="245"/>
      <c r="G570" s="88">
        <f t="shared" si="9"/>
        <v>0</v>
      </c>
    </row>
    <row r="571" spans="1:7" s="23" customFormat="1" ht="32.1" customHeight="1">
      <c r="A571" s="37"/>
      <c r="B571" s="86"/>
      <c r="C571" s="87"/>
      <c r="D571" s="87"/>
      <c r="E571" s="87"/>
      <c r="F571" s="245"/>
      <c r="G571" s="88">
        <f t="shared" si="9"/>
        <v>0</v>
      </c>
    </row>
    <row r="572" spans="1:7" s="23" customFormat="1" ht="32.1" customHeight="1">
      <c r="A572" s="37"/>
      <c r="B572" s="86"/>
      <c r="C572" s="87"/>
      <c r="D572" s="87"/>
      <c r="E572" s="87"/>
      <c r="F572" s="245"/>
      <c r="G572" s="88">
        <f t="shared" si="9"/>
        <v>0</v>
      </c>
    </row>
    <row r="573" spans="1:7" s="23" customFormat="1" ht="32.1" customHeight="1">
      <c r="A573" s="37"/>
      <c r="B573" s="86"/>
      <c r="C573" s="87"/>
      <c r="D573" s="87"/>
      <c r="E573" s="87"/>
      <c r="F573" s="245"/>
      <c r="G573" s="88">
        <f t="shared" si="9"/>
        <v>0</v>
      </c>
    </row>
    <row r="574" spans="1:7" s="23" customFormat="1" ht="32.1" customHeight="1">
      <c r="A574" s="37"/>
      <c r="B574" s="86"/>
      <c r="C574" s="87"/>
      <c r="D574" s="87"/>
      <c r="E574" s="87"/>
      <c r="F574" s="245"/>
      <c r="G574" s="88">
        <f t="shared" si="9"/>
        <v>0</v>
      </c>
    </row>
    <row r="575" spans="1:7" s="23" customFormat="1" ht="32.1" customHeight="1">
      <c r="A575" s="37"/>
      <c r="B575" s="86"/>
      <c r="C575" s="87"/>
      <c r="D575" s="87"/>
      <c r="E575" s="87"/>
      <c r="F575" s="245"/>
      <c r="G575" s="88">
        <f t="shared" si="9"/>
        <v>0</v>
      </c>
    </row>
    <row r="576" spans="1:7" s="23" customFormat="1" ht="32.1" customHeight="1">
      <c r="A576" s="37"/>
      <c r="B576" s="86"/>
      <c r="C576" s="87"/>
      <c r="D576" s="87"/>
      <c r="E576" s="87"/>
      <c r="F576" s="245"/>
      <c r="G576" s="88">
        <f t="shared" si="9"/>
        <v>0</v>
      </c>
    </row>
    <row r="577" spans="1:7" s="23" customFormat="1" ht="32.1" customHeight="1">
      <c r="A577" s="37"/>
      <c r="B577" s="86"/>
      <c r="C577" s="87"/>
      <c r="D577" s="87"/>
      <c r="E577" s="87"/>
      <c r="F577" s="245"/>
      <c r="G577" s="88">
        <f t="shared" si="9"/>
        <v>0</v>
      </c>
    </row>
    <row r="578" spans="1:7" s="23" customFormat="1" ht="32.1" customHeight="1">
      <c r="A578" s="37"/>
      <c r="B578" s="86"/>
      <c r="C578" s="87"/>
      <c r="D578" s="87"/>
      <c r="E578" s="87"/>
      <c r="F578" s="245"/>
      <c r="G578" s="88">
        <f t="shared" si="9"/>
        <v>0</v>
      </c>
    </row>
    <row r="579" spans="1:7" s="23" customFormat="1" ht="32.1" customHeight="1">
      <c r="A579" s="37"/>
      <c r="B579" s="86"/>
      <c r="C579" s="87"/>
      <c r="D579" s="87"/>
      <c r="E579" s="87"/>
      <c r="F579" s="245"/>
      <c r="G579" s="88">
        <f t="shared" si="9"/>
        <v>0</v>
      </c>
    </row>
    <row r="580" spans="1:7" s="23" customFormat="1" ht="32.1" customHeight="1">
      <c r="A580" s="37"/>
      <c r="B580" s="86"/>
      <c r="C580" s="87"/>
      <c r="D580" s="87"/>
      <c r="E580" s="87"/>
      <c r="F580" s="245"/>
      <c r="G580" s="88">
        <f t="shared" si="9"/>
        <v>0</v>
      </c>
    </row>
    <row r="581" spans="1:7" s="23" customFormat="1" ht="32.1" customHeight="1">
      <c r="A581" s="37"/>
      <c r="B581" s="86"/>
      <c r="C581" s="87"/>
      <c r="D581" s="87"/>
      <c r="E581" s="87"/>
      <c r="F581" s="245"/>
      <c r="G581" s="88">
        <f t="shared" si="9"/>
        <v>0</v>
      </c>
    </row>
    <row r="582" spans="1:7" s="23" customFormat="1" ht="32.1" customHeight="1">
      <c r="A582" s="37"/>
      <c r="B582" s="86"/>
      <c r="C582" s="87"/>
      <c r="D582" s="87"/>
      <c r="E582" s="87"/>
      <c r="F582" s="245"/>
      <c r="G582" s="88">
        <f t="shared" si="9"/>
        <v>0</v>
      </c>
    </row>
    <row r="583" spans="1:7" s="23" customFormat="1" ht="32.1" customHeight="1">
      <c r="A583" s="37"/>
      <c r="B583" s="86"/>
      <c r="C583" s="87"/>
      <c r="D583" s="87"/>
      <c r="E583" s="87"/>
      <c r="F583" s="245"/>
      <c r="G583" s="88">
        <f t="shared" si="9"/>
        <v>0</v>
      </c>
    </row>
    <row r="584" spans="1:7" s="23" customFormat="1" ht="32.1" customHeight="1">
      <c r="A584" s="37"/>
      <c r="B584" s="86"/>
      <c r="C584" s="87"/>
      <c r="D584" s="87"/>
      <c r="E584" s="87"/>
      <c r="F584" s="245"/>
      <c r="G584" s="88">
        <f t="shared" si="9"/>
        <v>0</v>
      </c>
    </row>
    <row r="585" spans="1:7" s="23" customFormat="1" ht="32.1" customHeight="1">
      <c r="A585" s="37"/>
      <c r="B585" s="86"/>
      <c r="C585" s="87"/>
      <c r="D585" s="87"/>
      <c r="E585" s="87"/>
      <c r="F585" s="245"/>
      <c r="G585" s="88">
        <f t="shared" si="9"/>
        <v>0</v>
      </c>
    </row>
    <row r="586" spans="1:7" s="23" customFormat="1" ht="32.1" customHeight="1">
      <c r="A586" s="37"/>
      <c r="B586" s="86"/>
      <c r="C586" s="87"/>
      <c r="D586" s="87"/>
      <c r="E586" s="87"/>
      <c r="F586" s="245"/>
      <c r="G586" s="88">
        <f t="shared" si="9"/>
        <v>0</v>
      </c>
    </row>
    <row r="587" spans="1:7" s="23" customFormat="1" ht="32.1" customHeight="1">
      <c r="A587" s="37"/>
      <c r="B587" s="86"/>
      <c r="C587" s="87"/>
      <c r="D587" s="87"/>
      <c r="E587" s="87"/>
      <c r="F587" s="245"/>
      <c r="G587" s="88">
        <f t="shared" si="9"/>
        <v>0</v>
      </c>
    </row>
    <row r="588" spans="1:7" s="23" customFormat="1" ht="32.1" customHeight="1">
      <c r="A588" s="37"/>
      <c r="B588" s="86"/>
      <c r="C588" s="87"/>
      <c r="D588" s="87"/>
      <c r="E588" s="87"/>
      <c r="F588" s="245"/>
      <c r="G588" s="88">
        <f t="shared" si="9"/>
        <v>0</v>
      </c>
    </row>
    <row r="589" spans="1:7" s="23" customFormat="1" ht="32.1" customHeight="1">
      <c r="A589" s="37"/>
      <c r="B589" s="86"/>
      <c r="C589" s="87"/>
      <c r="D589" s="87"/>
      <c r="E589" s="87"/>
      <c r="F589" s="245"/>
      <c r="G589" s="88">
        <f t="shared" si="9"/>
        <v>0</v>
      </c>
    </row>
    <row r="590" spans="1:7" s="23" customFormat="1" ht="32.1" customHeight="1">
      <c r="A590" s="37"/>
      <c r="B590" s="86"/>
      <c r="C590" s="87"/>
      <c r="D590" s="87"/>
      <c r="E590" s="87"/>
      <c r="F590" s="245"/>
      <c r="G590" s="88">
        <f t="shared" si="9"/>
        <v>0</v>
      </c>
    </row>
    <row r="591" spans="1:7" s="23" customFormat="1" ht="32.1" customHeight="1">
      <c r="A591" s="37"/>
      <c r="B591" s="86"/>
      <c r="C591" s="87"/>
      <c r="D591" s="87"/>
      <c r="E591" s="87"/>
      <c r="F591" s="245"/>
      <c r="G591" s="88">
        <f t="shared" si="9"/>
        <v>0</v>
      </c>
    </row>
    <row r="592" spans="1:7" s="23" customFormat="1" ht="32.1" customHeight="1">
      <c r="A592" s="37"/>
      <c r="B592" s="86"/>
      <c r="C592" s="87"/>
      <c r="D592" s="87"/>
      <c r="E592" s="87"/>
      <c r="F592" s="245"/>
      <c r="G592" s="88">
        <f t="shared" si="9"/>
        <v>0</v>
      </c>
    </row>
    <row r="593" spans="1:7" s="23" customFormat="1" ht="32.1" customHeight="1">
      <c r="A593" s="37"/>
      <c r="B593" s="86"/>
      <c r="C593" s="87"/>
      <c r="D593" s="87"/>
      <c r="E593" s="87"/>
      <c r="F593" s="245"/>
      <c r="G593" s="88">
        <f t="shared" si="9"/>
        <v>0</v>
      </c>
    </row>
    <row r="594" spans="1:7" s="23" customFormat="1" ht="32.1" customHeight="1">
      <c r="A594" s="37"/>
      <c r="B594" s="86"/>
      <c r="C594" s="87"/>
      <c r="D594" s="87"/>
      <c r="E594" s="87"/>
      <c r="F594" s="245"/>
      <c r="G594" s="88">
        <f t="shared" si="9"/>
        <v>0</v>
      </c>
    </row>
    <row r="595" spans="1:7" s="23" customFormat="1" ht="32.1" customHeight="1">
      <c r="A595" s="37"/>
      <c r="B595" s="86"/>
      <c r="C595" s="87"/>
      <c r="D595" s="87"/>
      <c r="E595" s="87"/>
      <c r="F595" s="245"/>
      <c r="G595" s="88">
        <f t="shared" si="9"/>
        <v>0</v>
      </c>
    </row>
    <row r="596" spans="1:7" s="23" customFormat="1" ht="32.1" customHeight="1">
      <c r="A596" s="37"/>
      <c r="B596" s="86"/>
      <c r="C596" s="87"/>
      <c r="D596" s="87"/>
      <c r="E596" s="87"/>
      <c r="F596" s="245"/>
      <c r="G596" s="88">
        <f t="shared" si="9"/>
        <v>0</v>
      </c>
    </row>
    <row r="597" spans="1:7" s="23" customFormat="1" ht="32.1" customHeight="1">
      <c r="A597" s="37"/>
      <c r="B597" s="86"/>
      <c r="C597" s="87"/>
      <c r="D597" s="87"/>
      <c r="E597" s="87"/>
      <c r="F597" s="245"/>
      <c r="G597" s="88">
        <f t="shared" ref="G597:G660" si="10">C597-D597+(E597+F597)</f>
        <v>0</v>
      </c>
    </row>
    <row r="598" spans="1:7" s="23" customFormat="1" ht="32.1" customHeight="1">
      <c r="A598" s="37"/>
      <c r="B598" s="86"/>
      <c r="C598" s="87"/>
      <c r="D598" s="87"/>
      <c r="E598" s="87"/>
      <c r="F598" s="245"/>
      <c r="G598" s="88">
        <f t="shared" si="10"/>
        <v>0</v>
      </c>
    </row>
    <row r="599" spans="1:7" s="23" customFormat="1" ht="32.1" customHeight="1">
      <c r="A599" s="37"/>
      <c r="B599" s="86"/>
      <c r="C599" s="87"/>
      <c r="D599" s="87"/>
      <c r="E599" s="87"/>
      <c r="F599" s="245"/>
      <c r="G599" s="88">
        <f t="shared" si="10"/>
        <v>0</v>
      </c>
    </row>
    <row r="600" spans="1:7" s="23" customFormat="1" ht="32.1" customHeight="1">
      <c r="A600" s="37"/>
      <c r="B600" s="86"/>
      <c r="C600" s="87"/>
      <c r="D600" s="87"/>
      <c r="E600" s="87"/>
      <c r="F600" s="245"/>
      <c r="G600" s="88">
        <f t="shared" si="10"/>
        <v>0</v>
      </c>
    </row>
    <row r="601" spans="1:7" s="23" customFormat="1" ht="32.1" customHeight="1">
      <c r="A601" s="37"/>
      <c r="B601" s="86"/>
      <c r="C601" s="87"/>
      <c r="D601" s="87"/>
      <c r="E601" s="87"/>
      <c r="F601" s="245"/>
      <c r="G601" s="88">
        <f t="shared" si="10"/>
        <v>0</v>
      </c>
    </row>
    <row r="602" spans="1:7" s="23" customFormat="1" ht="32.1" customHeight="1">
      <c r="A602" s="37"/>
      <c r="B602" s="86"/>
      <c r="C602" s="87"/>
      <c r="D602" s="87"/>
      <c r="E602" s="87"/>
      <c r="F602" s="245"/>
      <c r="G602" s="88">
        <f t="shared" si="10"/>
        <v>0</v>
      </c>
    </row>
    <row r="603" spans="1:7" s="23" customFormat="1" ht="32.1" customHeight="1">
      <c r="A603" s="37"/>
      <c r="B603" s="86"/>
      <c r="C603" s="87"/>
      <c r="D603" s="87"/>
      <c r="E603" s="87"/>
      <c r="F603" s="245"/>
      <c r="G603" s="88">
        <f t="shared" si="10"/>
        <v>0</v>
      </c>
    </row>
    <row r="604" spans="1:7" s="23" customFormat="1" ht="32.1" customHeight="1">
      <c r="A604" s="37"/>
      <c r="B604" s="86"/>
      <c r="C604" s="87"/>
      <c r="D604" s="87"/>
      <c r="E604" s="87"/>
      <c r="F604" s="245"/>
      <c r="G604" s="88">
        <f t="shared" si="10"/>
        <v>0</v>
      </c>
    </row>
    <row r="605" spans="1:7" s="23" customFormat="1" ht="32.1" customHeight="1">
      <c r="A605" s="37"/>
      <c r="B605" s="86"/>
      <c r="C605" s="87"/>
      <c r="D605" s="87"/>
      <c r="E605" s="87"/>
      <c r="F605" s="245"/>
      <c r="G605" s="88">
        <f t="shared" si="10"/>
        <v>0</v>
      </c>
    </row>
    <row r="606" spans="1:7" s="23" customFormat="1" ht="32.1" customHeight="1">
      <c r="A606" s="37"/>
      <c r="B606" s="86"/>
      <c r="C606" s="87"/>
      <c r="D606" s="87"/>
      <c r="E606" s="87"/>
      <c r="F606" s="245"/>
      <c r="G606" s="88">
        <f t="shared" si="10"/>
        <v>0</v>
      </c>
    </row>
    <row r="607" spans="1:7" s="23" customFormat="1" ht="32.1" customHeight="1">
      <c r="A607" s="37"/>
      <c r="B607" s="86"/>
      <c r="C607" s="87"/>
      <c r="D607" s="87"/>
      <c r="E607" s="87"/>
      <c r="F607" s="245"/>
      <c r="G607" s="88">
        <f t="shared" si="10"/>
        <v>0</v>
      </c>
    </row>
    <row r="608" spans="1:7" s="23" customFormat="1" ht="32.1" customHeight="1">
      <c r="A608" s="37"/>
      <c r="B608" s="86"/>
      <c r="C608" s="87"/>
      <c r="D608" s="87"/>
      <c r="E608" s="87"/>
      <c r="F608" s="245"/>
      <c r="G608" s="88">
        <f t="shared" si="10"/>
        <v>0</v>
      </c>
    </row>
    <row r="609" spans="1:7" s="23" customFormat="1" ht="32.1" customHeight="1">
      <c r="A609" s="37"/>
      <c r="B609" s="86"/>
      <c r="C609" s="87"/>
      <c r="D609" s="87"/>
      <c r="E609" s="87"/>
      <c r="F609" s="245"/>
      <c r="G609" s="88">
        <f t="shared" si="10"/>
        <v>0</v>
      </c>
    </row>
    <row r="610" spans="1:7" s="23" customFormat="1" ht="32.1" customHeight="1">
      <c r="A610" s="37"/>
      <c r="B610" s="86"/>
      <c r="C610" s="87"/>
      <c r="D610" s="87"/>
      <c r="E610" s="87"/>
      <c r="F610" s="245"/>
      <c r="G610" s="88">
        <f t="shared" si="10"/>
        <v>0</v>
      </c>
    </row>
    <row r="611" spans="1:7" s="23" customFormat="1" ht="32.1" customHeight="1">
      <c r="A611" s="37"/>
      <c r="B611" s="86"/>
      <c r="C611" s="87"/>
      <c r="D611" s="87"/>
      <c r="E611" s="87"/>
      <c r="F611" s="245"/>
      <c r="G611" s="88">
        <f t="shared" si="10"/>
        <v>0</v>
      </c>
    </row>
    <row r="612" spans="1:7" s="23" customFormat="1" ht="32.1" customHeight="1">
      <c r="A612" s="37"/>
      <c r="B612" s="86"/>
      <c r="C612" s="87"/>
      <c r="D612" s="87"/>
      <c r="E612" s="87"/>
      <c r="F612" s="245"/>
      <c r="G612" s="88">
        <f t="shared" si="10"/>
        <v>0</v>
      </c>
    </row>
    <row r="613" spans="1:7" s="23" customFormat="1" ht="32.1" customHeight="1">
      <c r="A613" s="37"/>
      <c r="B613" s="86"/>
      <c r="C613" s="87"/>
      <c r="D613" s="87"/>
      <c r="E613" s="87"/>
      <c r="F613" s="245"/>
      <c r="G613" s="88">
        <f t="shared" si="10"/>
        <v>0</v>
      </c>
    </row>
    <row r="614" spans="1:7" s="23" customFormat="1" ht="32.1" customHeight="1">
      <c r="A614" s="37"/>
      <c r="B614" s="86"/>
      <c r="C614" s="87"/>
      <c r="D614" s="87"/>
      <c r="E614" s="87"/>
      <c r="F614" s="245"/>
      <c r="G614" s="88">
        <f t="shared" si="10"/>
        <v>0</v>
      </c>
    </row>
    <row r="615" spans="1:7" s="23" customFormat="1" ht="32.1" customHeight="1">
      <c r="A615" s="37"/>
      <c r="B615" s="86"/>
      <c r="C615" s="87"/>
      <c r="D615" s="87"/>
      <c r="E615" s="87"/>
      <c r="F615" s="245"/>
      <c r="G615" s="88">
        <f t="shared" si="10"/>
        <v>0</v>
      </c>
    </row>
    <row r="616" spans="1:7" s="23" customFormat="1" ht="32.1" customHeight="1">
      <c r="A616" s="37"/>
      <c r="B616" s="86"/>
      <c r="C616" s="87"/>
      <c r="D616" s="87"/>
      <c r="E616" s="87"/>
      <c r="F616" s="245"/>
      <c r="G616" s="88">
        <f t="shared" si="10"/>
        <v>0</v>
      </c>
    </row>
    <row r="617" spans="1:7" s="23" customFormat="1" ht="32.1" customHeight="1">
      <c r="A617" s="37"/>
      <c r="B617" s="86"/>
      <c r="C617" s="87"/>
      <c r="D617" s="87"/>
      <c r="E617" s="87"/>
      <c r="F617" s="245"/>
      <c r="G617" s="88">
        <f t="shared" si="10"/>
        <v>0</v>
      </c>
    </row>
    <row r="618" spans="1:7" s="23" customFormat="1" ht="32.1" customHeight="1">
      <c r="A618" s="37"/>
      <c r="B618" s="86"/>
      <c r="C618" s="87"/>
      <c r="D618" s="87"/>
      <c r="E618" s="87"/>
      <c r="F618" s="245"/>
      <c r="G618" s="88">
        <f t="shared" si="10"/>
        <v>0</v>
      </c>
    </row>
    <row r="619" spans="1:7" s="23" customFormat="1" ht="32.1" customHeight="1">
      <c r="A619" s="37"/>
      <c r="B619" s="86"/>
      <c r="C619" s="87"/>
      <c r="D619" s="87"/>
      <c r="E619" s="87"/>
      <c r="F619" s="245"/>
      <c r="G619" s="88">
        <f t="shared" si="10"/>
        <v>0</v>
      </c>
    </row>
    <row r="620" spans="1:7" s="23" customFormat="1" ht="32.1" customHeight="1">
      <c r="A620" s="37"/>
      <c r="B620" s="86"/>
      <c r="C620" s="87"/>
      <c r="D620" s="87"/>
      <c r="E620" s="87"/>
      <c r="F620" s="245"/>
      <c r="G620" s="88">
        <f t="shared" si="10"/>
        <v>0</v>
      </c>
    </row>
    <row r="621" spans="1:7" s="23" customFormat="1" ht="32.1" customHeight="1">
      <c r="A621" s="37"/>
      <c r="B621" s="86"/>
      <c r="C621" s="87"/>
      <c r="D621" s="87"/>
      <c r="E621" s="87"/>
      <c r="F621" s="245"/>
      <c r="G621" s="88">
        <f t="shared" si="10"/>
        <v>0</v>
      </c>
    </row>
    <row r="622" spans="1:7" s="23" customFormat="1" ht="32.1" customHeight="1">
      <c r="A622" s="37"/>
      <c r="B622" s="86"/>
      <c r="C622" s="87"/>
      <c r="D622" s="87"/>
      <c r="E622" s="87"/>
      <c r="F622" s="245"/>
      <c r="G622" s="88">
        <f t="shared" si="10"/>
        <v>0</v>
      </c>
    </row>
    <row r="623" spans="1:7" s="23" customFormat="1" ht="32.1" customHeight="1">
      <c r="A623" s="37"/>
      <c r="B623" s="86"/>
      <c r="C623" s="87"/>
      <c r="D623" s="87"/>
      <c r="E623" s="87"/>
      <c r="F623" s="245"/>
      <c r="G623" s="88">
        <f t="shared" si="10"/>
        <v>0</v>
      </c>
    </row>
    <row r="624" spans="1:7" s="23" customFormat="1" ht="32.1" customHeight="1">
      <c r="A624" s="37"/>
      <c r="B624" s="86"/>
      <c r="C624" s="87"/>
      <c r="D624" s="87"/>
      <c r="E624" s="87"/>
      <c r="F624" s="245"/>
      <c r="G624" s="88">
        <f t="shared" si="10"/>
        <v>0</v>
      </c>
    </row>
    <row r="625" spans="1:7" s="23" customFormat="1" ht="32.1" customHeight="1">
      <c r="A625" s="37"/>
      <c r="B625" s="86"/>
      <c r="C625" s="87"/>
      <c r="D625" s="87"/>
      <c r="E625" s="87"/>
      <c r="F625" s="245"/>
      <c r="G625" s="88">
        <f t="shared" si="10"/>
        <v>0</v>
      </c>
    </row>
    <row r="626" spans="1:7" s="23" customFormat="1" ht="32.1" customHeight="1">
      <c r="A626" s="37"/>
      <c r="B626" s="86"/>
      <c r="C626" s="87"/>
      <c r="D626" s="87"/>
      <c r="E626" s="87"/>
      <c r="F626" s="245"/>
      <c r="G626" s="88">
        <f t="shared" si="10"/>
        <v>0</v>
      </c>
    </row>
    <row r="627" spans="1:7" s="23" customFormat="1" ht="32.1" customHeight="1">
      <c r="A627" s="37"/>
      <c r="B627" s="86"/>
      <c r="C627" s="87"/>
      <c r="D627" s="87"/>
      <c r="E627" s="87"/>
      <c r="F627" s="245"/>
      <c r="G627" s="88">
        <f t="shared" si="10"/>
        <v>0</v>
      </c>
    </row>
    <row r="628" spans="1:7" s="23" customFormat="1" ht="32.1" customHeight="1">
      <c r="A628" s="37"/>
      <c r="B628" s="86"/>
      <c r="C628" s="87"/>
      <c r="D628" s="87"/>
      <c r="E628" s="87"/>
      <c r="F628" s="245"/>
      <c r="G628" s="88">
        <f t="shared" si="10"/>
        <v>0</v>
      </c>
    </row>
    <row r="629" spans="1:7" s="23" customFormat="1" ht="32.1" customHeight="1">
      <c r="A629" s="37"/>
      <c r="B629" s="86"/>
      <c r="C629" s="87"/>
      <c r="D629" s="87"/>
      <c r="E629" s="87"/>
      <c r="F629" s="245"/>
      <c r="G629" s="88">
        <f t="shared" si="10"/>
        <v>0</v>
      </c>
    </row>
    <row r="630" spans="1:7" s="23" customFormat="1" ht="32.1" customHeight="1">
      <c r="A630" s="37"/>
      <c r="B630" s="86"/>
      <c r="C630" s="87"/>
      <c r="D630" s="87"/>
      <c r="E630" s="87"/>
      <c r="F630" s="245"/>
      <c r="G630" s="88">
        <f t="shared" si="10"/>
        <v>0</v>
      </c>
    </row>
    <row r="631" spans="1:7" s="23" customFormat="1" ht="32.1" customHeight="1">
      <c r="A631" s="37"/>
      <c r="B631" s="86"/>
      <c r="C631" s="87"/>
      <c r="D631" s="87"/>
      <c r="E631" s="87"/>
      <c r="F631" s="245"/>
      <c r="G631" s="88">
        <f t="shared" si="10"/>
        <v>0</v>
      </c>
    </row>
    <row r="632" spans="1:7" s="23" customFormat="1" ht="32.1" customHeight="1">
      <c r="A632" s="37"/>
      <c r="B632" s="86"/>
      <c r="C632" s="87"/>
      <c r="D632" s="87"/>
      <c r="E632" s="87"/>
      <c r="F632" s="245"/>
      <c r="G632" s="88">
        <f t="shared" si="10"/>
        <v>0</v>
      </c>
    </row>
    <row r="633" spans="1:7" s="23" customFormat="1" ht="32.1" customHeight="1">
      <c r="A633" s="37"/>
      <c r="B633" s="86"/>
      <c r="C633" s="87"/>
      <c r="D633" s="87"/>
      <c r="E633" s="87"/>
      <c r="F633" s="245"/>
      <c r="G633" s="88">
        <f t="shared" si="10"/>
        <v>0</v>
      </c>
    </row>
    <row r="634" spans="1:7" s="23" customFormat="1" ht="32.1" customHeight="1">
      <c r="A634" s="37"/>
      <c r="B634" s="86"/>
      <c r="C634" s="87"/>
      <c r="D634" s="87"/>
      <c r="E634" s="87"/>
      <c r="F634" s="245"/>
      <c r="G634" s="88">
        <f t="shared" si="10"/>
        <v>0</v>
      </c>
    </row>
    <row r="635" spans="1:7" s="23" customFormat="1" ht="32.1" customHeight="1">
      <c r="A635" s="37"/>
      <c r="B635" s="86"/>
      <c r="C635" s="87"/>
      <c r="D635" s="87"/>
      <c r="E635" s="87"/>
      <c r="F635" s="245"/>
      <c r="G635" s="88">
        <f t="shared" si="10"/>
        <v>0</v>
      </c>
    </row>
    <row r="636" spans="1:7" s="23" customFormat="1" ht="32.1" customHeight="1">
      <c r="A636" s="37"/>
      <c r="B636" s="86"/>
      <c r="C636" s="87"/>
      <c r="D636" s="87"/>
      <c r="E636" s="87"/>
      <c r="F636" s="245"/>
      <c r="G636" s="88">
        <f t="shared" si="10"/>
        <v>0</v>
      </c>
    </row>
    <row r="637" spans="1:7" s="23" customFormat="1" ht="32.1" customHeight="1">
      <c r="A637" s="37"/>
      <c r="B637" s="86"/>
      <c r="C637" s="87"/>
      <c r="D637" s="87"/>
      <c r="E637" s="87"/>
      <c r="F637" s="245"/>
      <c r="G637" s="88">
        <f t="shared" si="10"/>
        <v>0</v>
      </c>
    </row>
    <row r="638" spans="1:7" s="23" customFormat="1" ht="32.1" customHeight="1">
      <c r="A638" s="37"/>
      <c r="B638" s="86"/>
      <c r="C638" s="87"/>
      <c r="D638" s="87"/>
      <c r="E638" s="87"/>
      <c r="F638" s="245"/>
      <c r="G638" s="88">
        <f t="shared" si="10"/>
        <v>0</v>
      </c>
    </row>
    <row r="639" spans="1:7" s="23" customFormat="1" ht="32.1" customHeight="1">
      <c r="A639" s="37"/>
      <c r="B639" s="86"/>
      <c r="C639" s="87"/>
      <c r="D639" s="87"/>
      <c r="E639" s="87"/>
      <c r="F639" s="245"/>
      <c r="G639" s="88">
        <f t="shared" si="10"/>
        <v>0</v>
      </c>
    </row>
    <row r="640" spans="1:7" s="23" customFormat="1" ht="32.1" customHeight="1">
      <c r="A640" s="37"/>
      <c r="B640" s="86"/>
      <c r="C640" s="87"/>
      <c r="D640" s="87"/>
      <c r="E640" s="87"/>
      <c r="F640" s="245"/>
      <c r="G640" s="88">
        <f t="shared" si="10"/>
        <v>0</v>
      </c>
    </row>
    <row r="641" spans="1:7" s="23" customFormat="1" ht="32.1" customHeight="1">
      <c r="A641" s="37"/>
      <c r="B641" s="86"/>
      <c r="C641" s="87"/>
      <c r="D641" s="87"/>
      <c r="E641" s="87"/>
      <c r="F641" s="245"/>
      <c r="G641" s="88">
        <f t="shared" si="10"/>
        <v>0</v>
      </c>
    </row>
    <row r="642" spans="1:7" s="23" customFormat="1" ht="32.1" customHeight="1">
      <c r="A642" s="37"/>
      <c r="B642" s="86"/>
      <c r="C642" s="87"/>
      <c r="D642" s="87"/>
      <c r="E642" s="87"/>
      <c r="F642" s="245"/>
      <c r="G642" s="88">
        <f t="shared" si="10"/>
        <v>0</v>
      </c>
    </row>
    <row r="643" spans="1:7" s="23" customFormat="1" ht="32.1" customHeight="1">
      <c r="A643" s="37"/>
      <c r="B643" s="86"/>
      <c r="C643" s="87"/>
      <c r="D643" s="87"/>
      <c r="E643" s="87"/>
      <c r="F643" s="245"/>
      <c r="G643" s="88">
        <f t="shared" si="10"/>
        <v>0</v>
      </c>
    </row>
    <row r="644" spans="1:7" s="23" customFormat="1" ht="32.1" customHeight="1">
      <c r="A644" s="37"/>
      <c r="B644" s="86"/>
      <c r="C644" s="87"/>
      <c r="D644" s="87"/>
      <c r="E644" s="87"/>
      <c r="F644" s="245"/>
      <c r="G644" s="88">
        <f t="shared" si="10"/>
        <v>0</v>
      </c>
    </row>
    <row r="645" spans="1:7" s="23" customFormat="1" ht="32.1" customHeight="1">
      <c r="A645" s="37"/>
      <c r="B645" s="86"/>
      <c r="C645" s="87"/>
      <c r="D645" s="87"/>
      <c r="E645" s="87"/>
      <c r="F645" s="245"/>
      <c r="G645" s="88">
        <f t="shared" si="10"/>
        <v>0</v>
      </c>
    </row>
    <row r="646" spans="1:7" s="23" customFormat="1" ht="32.1" customHeight="1">
      <c r="A646" s="37"/>
      <c r="B646" s="86"/>
      <c r="C646" s="87"/>
      <c r="D646" s="87"/>
      <c r="E646" s="87"/>
      <c r="F646" s="245"/>
      <c r="G646" s="88">
        <f t="shared" si="10"/>
        <v>0</v>
      </c>
    </row>
    <row r="647" spans="1:7" s="23" customFormat="1" ht="32.1" customHeight="1">
      <c r="A647" s="37"/>
      <c r="B647" s="86"/>
      <c r="C647" s="87"/>
      <c r="D647" s="87"/>
      <c r="E647" s="87"/>
      <c r="F647" s="245"/>
      <c r="G647" s="88">
        <f t="shared" si="10"/>
        <v>0</v>
      </c>
    </row>
    <row r="648" spans="1:7" s="23" customFormat="1" ht="32.1" customHeight="1">
      <c r="A648" s="37"/>
      <c r="B648" s="86"/>
      <c r="C648" s="87"/>
      <c r="D648" s="87"/>
      <c r="E648" s="87"/>
      <c r="F648" s="245"/>
      <c r="G648" s="88">
        <f t="shared" si="10"/>
        <v>0</v>
      </c>
    </row>
    <row r="649" spans="1:7" s="23" customFormat="1" ht="32.1" customHeight="1">
      <c r="A649" s="37"/>
      <c r="B649" s="86"/>
      <c r="C649" s="87"/>
      <c r="D649" s="87"/>
      <c r="E649" s="87"/>
      <c r="F649" s="245"/>
      <c r="G649" s="88">
        <f t="shared" si="10"/>
        <v>0</v>
      </c>
    </row>
    <row r="650" spans="1:7" s="23" customFormat="1" ht="32.1" customHeight="1">
      <c r="A650" s="37"/>
      <c r="B650" s="86"/>
      <c r="C650" s="87"/>
      <c r="D650" s="87"/>
      <c r="E650" s="87"/>
      <c r="F650" s="245"/>
      <c r="G650" s="88">
        <f t="shared" si="10"/>
        <v>0</v>
      </c>
    </row>
    <row r="651" spans="1:7" s="23" customFormat="1" ht="32.1" customHeight="1">
      <c r="A651" s="37"/>
      <c r="B651" s="86"/>
      <c r="C651" s="87"/>
      <c r="D651" s="87"/>
      <c r="E651" s="87"/>
      <c r="F651" s="245"/>
      <c r="G651" s="88">
        <f t="shared" si="10"/>
        <v>0</v>
      </c>
    </row>
    <row r="652" spans="1:7" s="23" customFormat="1" ht="32.1" customHeight="1">
      <c r="A652" s="37"/>
      <c r="B652" s="86"/>
      <c r="C652" s="87"/>
      <c r="D652" s="87"/>
      <c r="E652" s="87"/>
      <c r="F652" s="245"/>
      <c r="G652" s="88">
        <f t="shared" si="10"/>
        <v>0</v>
      </c>
    </row>
    <row r="653" spans="1:7" s="23" customFormat="1" ht="32.1" customHeight="1">
      <c r="A653" s="37"/>
      <c r="B653" s="86"/>
      <c r="C653" s="87"/>
      <c r="D653" s="87"/>
      <c r="E653" s="87"/>
      <c r="F653" s="245"/>
      <c r="G653" s="88">
        <f t="shared" si="10"/>
        <v>0</v>
      </c>
    </row>
    <row r="654" spans="1:7" s="23" customFormat="1" ht="32.1" customHeight="1">
      <c r="A654" s="37"/>
      <c r="B654" s="86"/>
      <c r="C654" s="87"/>
      <c r="D654" s="87"/>
      <c r="E654" s="87"/>
      <c r="F654" s="245"/>
      <c r="G654" s="88">
        <f t="shared" si="10"/>
        <v>0</v>
      </c>
    </row>
    <row r="655" spans="1:7" s="23" customFormat="1" ht="32.1" customHeight="1">
      <c r="A655" s="37"/>
      <c r="B655" s="86"/>
      <c r="C655" s="87"/>
      <c r="D655" s="87"/>
      <c r="E655" s="87"/>
      <c r="F655" s="245"/>
      <c r="G655" s="88">
        <f t="shared" si="10"/>
        <v>0</v>
      </c>
    </row>
    <row r="656" spans="1:7" s="23" customFormat="1" ht="32.1" customHeight="1">
      <c r="A656" s="37"/>
      <c r="B656" s="86"/>
      <c r="C656" s="87"/>
      <c r="D656" s="87"/>
      <c r="E656" s="87"/>
      <c r="F656" s="245"/>
      <c r="G656" s="88">
        <f t="shared" si="10"/>
        <v>0</v>
      </c>
    </row>
    <row r="657" spans="1:7" s="23" customFormat="1" ht="32.1" customHeight="1">
      <c r="A657" s="37"/>
      <c r="B657" s="86"/>
      <c r="C657" s="87"/>
      <c r="D657" s="87"/>
      <c r="E657" s="87"/>
      <c r="F657" s="245"/>
      <c r="G657" s="88">
        <f t="shared" si="10"/>
        <v>0</v>
      </c>
    </row>
    <row r="658" spans="1:7" s="23" customFormat="1" ht="32.1" customHeight="1">
      <c r="A658" s="37"/>
      <c r="B658" s="86"/>
      <c r="C658" s="87"/>
      <c r="D658" s="87"/>
      <c r="E658" s="87"/>
      <c r="F658" s="245"/>
      <c r="G658" s="88">
        <f t="shared" si="10"/>
        <v>0</v>
      </c>
    </row>
    <row r="659" spans="1:7" s="23" customFormat="1" ht="32.1" customHeight="1">
      <c r="A659" s="37"/>
      <c r="B659" s="86"/>
      <c r="C659" s="87"/>
      <c r="D659" s="87"/>
      <c r="E659" s="87"/>
      <c r="F659" s="245"/>
      <c r="G659" s="88">
        <f t="shared" si="10"/>
        <v>0</v>
      </c>
    </row>
    <row r="660" spans="1:7" s="23" customFormat="1" ht="32.1" customHeight="1">
      <c r="A660" s="37"/>
      <c r="B660" s="86"/>
      <c r="C660" s="87"/>
      <c r="D660" s="87"/>
      <c r="E660" s="87"/>
      <c r="F660" s="245"/>
      <c r="G660" s="88">
        <f t="shared" si="10"/>
        <v>0</v>
      </c>
    </row>
    <row r="661" spans="1:7" s="23" customFormat="1" ht="32.1" customHeight="1">
      <c r="A661" s="37"/>
      <c r="B661" s="86"/>
      <c r="C661" s="87"/>
      <c r="D661" s="87"/>
      <c r="E661" s="87"/>
      <c r="F661" s="245"/>
      <c r="G661" s="88">
        <f t="shared" ref="G661:G724" si="11">C661-D661+(E661+F661)</f>
        <v>0</v>
      </c>
    </row>
    <row r="662" spans="1:7" s="23" customFormat="1" ht="32.1" customHeight="1">
      <c r="A662" s="37"/>
      <c r="B662" s="86"/>
      <c r="C662" s="87"/>
      <c r="D662" s="87"/>
      <c r="E662" s="87"/>
      <c r="F662" s="245"/>
      <c r="G662" s="88">
        <f t="shared" si="11"/>
        <v>0</v>
      </c>
    </row>
    <row r="663" spans="1:7" s="23" customFormat="1" ht="32.1" customHeight="1">
      <c r="A663" s="37"/>
      <c r="B663" s="86"/>
      <c r="C663" s="87"/>
      <c r="D663" s="87"/>
      <c r="E663" s="87"/>
      <c r="F663" s="245"/>
      <c r="G663" s="88">
        <f t="shared" si="11"/>
        <v>0</v>
      </c>
    </row>
    <row r="664" spans="1:7" s="23" customFormat="1" ht="32.1" customHeight="1">
      <c r="A664" s="37"/>
      <c r="B664" s="86"/>
      <c r="C664" s="87"/>
      <c r="D664" s="87"/>
      <c r="E664" s="87"/>
      <c r="F664" s="245"/>
      <c r="G664" s="88">
        <f t="shared" si="11"/>
        <v>0</v>
      </c>
    </row>
    <row r="665" spans="1:7" s="23" customFormat="1" ht="32.1" customHeight="1">
      <c r="A665" s="37"/>
      <c r="B665" s="86"/>
      <c r="C665" s="87"/>
      <c r="D665" s="87"/>
      <c r="E665" s="87"/>
      <c r="F665" s="245"/>
      <c r="G665" s="88">
        <f t="shared" si="11"/>
        <v>0</v>
      </c>
    </row>
    <row r="666" spans="1:7" s="23" customFormat="1" ht="32.1" customHeight="1">
      <c r="A666" s="37"/>
      <c r="B666" s="86"/>
      <c r="C666" s="87"/>
      <c r="D666" s="87"/>
      <c r="E666" s="87"/>
      <c r="F666" s="245"/>
      <c r="G666" s="88">
        <f t="shared" si="11"/>
        <v>0</v>
      </c>
    </row>
    <row r="667" spans="1:7" s="23" customFormat="1" ht="32.1" customHeight="1">
      <c r="A667" s="37"/>
      <c r="B667" s="86"/>
      <c r="C667" s="87"/>
      <c r="D667" s="87"/>
      <c r="E667" s="87"/>
      <c r="F667" s="245"/>
      <c r="G667" s="88">
        <f t="shared" si="11"/>
        <v>0</v>
      </c>
    </row>
    <row r="668" spans="1:7" s="23" customFormat="1" ht="32.1" customHeight="1">
      <c r="A668" s="37"/>
      <c r="B668" s="86"/>
      <c r="C668" s="87"/>
      <c r="D668" s="87"/>
      <c r="E668" s="87"/>
      <c r="F668" s="245"/>
      <c r="G668" s="88">
        <f t="shared" si="11"/>
        <v>0</v>
      </c>
    </row>
    <row r="669" spans="1:7" s="23" customFormat="1" ht="32.1" customHeight="1">
      <c r="A669" s="37"/>
      <c r="B669" s="86"/>
      <c r="C669" s="87"/>
      <c r="D669" s="87"/>
      <c r="E669" s="87"/>
      <c r="F669" s="245"/>
      <c r="G669" s="88">
        <f t="shared" si="11"/>
        <v>0</v>
      </c>
    </row>
    <row r="670" spans="1:7" s="23" customFormat="1" ht="32.1" customHeight="1">
      <c r="A670" s="37"/>
      <c r="B670" s="86"/>
      <c r="C670" s="87"/>
      <c r="D670" s="87"/>
      <c r="E670" s="87"/>
      <c r="F670" s="245"/>
      <c r="G670" s="88">
        <f t="shared" si="11"/>
        <v>0</v>
      </c>
    </row>
    <row r="671" spans="1:7" s="23" customFormat="1" ht="32.1" customHeight="1">
      <c r="A671" s="37"/>
      <c r="B671" s="86"/>
      <c r="C671" s="87"/>
      <c r="D671" s="87"/>
      <c r="E671" s="87"/>
      <c r="F671" s="245"/>
      <c r="G671" s="88">
        <f t="shared" si="11"/>
        <v>0</v>
      </c>
    </row>
    <row r="672" spans="1:7" s="23" customFormat="1" ht="32.1" customHeight="1">
      <c r="A672" s="37"/>
      <c r="B672" s="86"/>
      <c r="C672" s="87"/>
      <c r="D672" s="87"/>
      <c r="E672" s="87"/>
      <c r="F672" s="245"/>
      <c r="G672" s="88">
        <f t="shared" si="11"/>
        <v>0</v>
      </c>
    </row>
    <row r="673" spans="1:7" s="23" customFormat="1" ht="32.1" customHeight="1">
      <c r="A673" s="37"/>
      <c r="B673" s="86"/>
      <c r="C673" s="87"/>
      <c r="D673" s="87"/>
      <c r="E673" s="87"/>
      <c r="F673" s="245"/>
      <c r="G673" s="88">
        <f t="shared" si="11"/>
        <v>0</v>
      </c>
    </row>
    <row r="674" spans="1:7" s="23" customFormat="1" ht="32.1" customHeight="1">
      <c r="A674" s="37"/>
      <c r="B674" s="86"/>
      <c r="C674" s="87"/>
      <c r="D674" s="87"/>
      <c r="E674" s="87"/>
      <c r="F674" s="245"/>
      <c r="G674" s="88">
        <f t="shared" si="11"/>
        <v>0</v>
      </c>
    </row>
    <row r="675" spans="1:7" s="23" customFormat="1" ht="32.1" customHeight="1">
      <c r="A675" s="37"/>
      <c r="B675" s="86"/>
      <c r="C675" s="87"/>
      <c r="D675" s="87"/>
      <c r="E675" s="87"/>
      <c r="F675" s="245"/>
      <c r="G675" s="88">
        <f t="shared" si="11"/>
        <v>0</v>
      </c>
    </row>
    <row r="676" spans="1:7" s="23" customFormat="1" ht="32.1" customHeight="1">
      <c r="A676" s="37"/>
      <c r="B676" s="86"/>
      <c r="C676" s="87"/>
      <c r="D676" s="87"/>
      <c r="E676" s="87"/>
      <c r="F676" s="245"/>
      <c r="G676" s="88">
        <f t="shared" si="11"/>
        <v>0</v>
      </c>
    </row>
    <row r="677" spans="1:7" s="23" customFormat="1" ht="32.1" customHeight="1">
      <c r="A677" s="37"/>
      <c r="B677" s="86"/>
      <c r="C677" s="87"/>
      <c r="D677" s="87"/>
      <c r="E677" s="87"/>
      <c r="F677" s="245"/>
      <c r="G677" s="88">
        <f t="shared" si="11"/>
        <v>0</v>
      </c>
    </row>
    <row r="678" spans="1:7" s="23" customFormat="1" ht="32.1" customHeight="1">
      <c r="A678" s="37"/>
      <c r="B678" s="86"/>
      <c r="C678" s="87"/>
      <c r="D678" s="87"/>
      <c r="E678" s="87"/>
      <c r="F678" s="245"/>
      <c r="G678" s="88">
        <f t="shared" si="11"/>
        <v>0</v>
      </c>
    </row>
    <row r="679" spans="1:7" s="23" customFormat="1" ht="32.1" customHeight="1">
      <c r="A679" s="37"/>
      <c r="B679" s="86"/>
      <c r="C679" s="87"/>
      <c r="D679" s="87"/>
      <c r="E679" s="87"/>
      <c r="F679" s="245"/>
      <c r="G679" s="88">
        <f t="shared" si="11"/>
        <v>0</v>
      </c>
    </row>
    <row r="680" spans="1:7" s="23" customFormat="1" ht="32.1" customHeight="1">
      <c r="A680" s="37"/>
      <c r="B680" s="86"/>
      <c r="C680" s="87"/>
      <c r="D680" s="87"/>
      <c r="E680" s="87"/>
      <c r="F680" s="245"/>
      <c r="G680" s="88">
        <f t="shared" si="11"/>
        <v>0</v>
      </c>
    </row>
    <row r="681" spans="1:7" s="23" customFormat="1" ht="32.1" customHeight="1">
      <c r="A681" s="37"/>
      <c r="B681" s="86"/>
      <c r="C681" s="87"/>
      <c r="D681" s="87"/>
      <c r="E681" s="87"/>
      <c r="F681" s="245"/>
      <c r="G681" s="88">
        <f t="shared" si="11"/>
        <v>0</v>
      </c>
    </row>
    <row r="682" spans="1:7" s="23" customFormat="1" ht="32.1" customHeight="1">
      <c r="A682" s="37"/>
      <c r="B682" s="86"/>
      <c r="C682" s="87"/>
      <c r="D682" s="87"/>
      <c r="E682" s="87"/>
      <c r="F682" s="245"/>
      <c r="G682" s="88">
        <f t="shared" si="11"/>
        <v>0</v>
      </c>
    </row>
    <row r="683" spans="1:7" s="23" customFormat="1" ht="32.1" customHeight="1">
      <c r="A683" s="37"/>
      <c r="B683" s="86"/>
      <c r="C683" s="87"/>
      <c r="D683" s="87"/>
      <c r="E683" s="87"/>
      <c r="F683" s="245"/>
      <c r="G683" s="88">
        <f t="shared" si="11"/>
        <v>0</v>
      </c>
    </row>
    <row r="684" spans="1:7" s="23" customFormat="1" ht="32.1" customHeight="1">
      <c r="A684" s="37"/>
      <c r="B684" s="86"/>
      <c r="C684" s="87"/>
      <c r="D684" s="87"/>
      <c r="E684" s="87"/>
      <c r="F684" s="245"/>
      <c r="G684" s="88">
        <f t="shared" si="11"/>
        <v>0</v>
      </c>
    </row>
    <row r="685" spans="1:7" s="23" customFormat="1" ht="32.1" customHeight="1">
      <c r="A685" s="37"/>
      <c r="B685" s="86"/>
      <c r="C685" s="87"/>
      <c r="D685" s="87"/>
      <c r="E685" s="87"/>
      <c r="F685" s="245"/>
      <c r="G685" s="88">
        <f t="shared" si="11"/>
        <v>0</v>
      </c>
    </row>
    <row r="686" spans="1:7" s="23" customFormat="1" ht="32.1" customHeight="1">
      <c r="A686" s="37"/>
      <c r="B686" s="86"/>
      <c r="C686" s="87"/>
      <c r="D686" s="87"/>
      <c r="E686" s="87"/>
      <c r="F686" s="245"/>
      <c r="G686" s="88">
        <f t="shared" si="11"/>
        <v>0</v>
      </c>
    </row>
    <row r="687" spans="1:7" s="23" customFormat="1" ht="32.1" customHeight="1">
      <c r="A687" s="37"/>
      <c r="B687" s="86"/>
      <c r="C687" s="87"/>
      <c r="D687" s="87"/>
      <c r="E687" s="87"/>
      <c r="F687" s="245"/>
      <c r="G687" s="88">
        <f t="shared" si="11"/>
        <v>0</v>
      </c>
    </row>
    <row r="688" spans="1:7" s="23" customFormat="1" ht="32.1" customHeight="1">
      <c r="A688" s="37"/>
      <c r="B688" s="86"/>
      <c r="C688" s="87"/>
      <c r="D688" s="87"/>
      <c r="E688" s="87"/>
      <c r="F688" s="245"/>
      <c r="G688" s="88">
        <f t="shared" si="11"/>
        <v>0</v>
      </c>
    </row>
    <row r="689" spans="1:7" s="23" customFormat="1" ht="32.1" customHeight="1">
      <c r="A689" s="37"/>
      <c r="B689" s="86"/>
      <c r="C689" s="87"/>
      <c r="D689" s="87"/>
      <c r="E689" s="87"/>
      <c r="F689" s="245"/>
      <c r="G689" s="88">
        <f t="shared" si="11"/>
        <v>0</v>
      </c>
    </row>
    <row r="690" spans="1:7" s="23" customFormat="1" ht="32.1" customHeight="1">
      <c r="A690" s="37"/>
      <c r="B690" s="86"/>
      <c r="C690" s="87"/>
      <c r="D690" s="87"/>
      <c r="E690" s="87"/>
      <c r="F690" s="245"/>
      <c r="G690" s="88">
        <f t="shared" si="11"/>
        <v>0</v>
      </c>
    </row>
    <row r="691" spans="1:7" s="23" customFormat="1" ht="32.1" customHeight="1">
      <c r="A691" s="37"/>
      <c r="B691" s="86"/>
      <c r="C691" s="87"/>
      <c r="D691" s="87"/>
      <c r="E691" s="87"/>
      <c r="F691" s="245"/>
      <c r="G691" s="88">
        <f t="shared" si="11"/>
        <v>0</v>
      </c>
    </row>
    <row r="692" spans="1:7" s="23" customFormat="1" ht="32.1" customHeight="1">
      <c r="A692" s="37"/>
      <c r="B692" s="86"/>
      <c r="C692" s="87"/>
      <c r="D692" s="87"/>
      <c r="E692" s="87"/>
      <c r="F692" s="245"/>
      <c r="G692" s="88">
        <f t="shared" si="11"/>
        <v>0</v>
      </c>
    </row>
    <row r="693" spans="1:7" s="23" customFormat="1" ht="32.1" customHeight="1">
      <c r="A693" s="37"/>
      <c r="B693" s="86"/>
      <c r="C693" s="87"/>
      <c r="D693" s="87"/>
      <c r="E693" s="87"/>
      <c r="F693" s="245"/>
      <c r="G693" s="88">
        <f t="shared" si="11"/>
        <v>0</v>
      </c>
    </row>
    <row r="694" spans="1:7" s="23" customFormat="1" ht="32.1" customHeight="1">
      <c r="A694" s="37"/>
      <c r="B694" s="86"/>
      <c r="C694" s="87"/>
      <c r="D694" s="87"/>
      <c r="E694" s="87"/>
      <c r="F694" s="245"/>
      <c r="G694" s="88">
        <f t="shared" si="11"/>
        <v>0</v>
      </c>
    </row>
    <row r="695" spans="1:7" s="23" customFormat="1" ht="32.1" customHeight="1">
      <c r="A695" s="37"/>
      <c r="B695" s="86"/>
      <c r="C695" s="87"/>
      <c r="D695" s="87"/>
      <c r="E695" s="87"/>
      <c r="F695" s="245"/>
      <c r="G695" s="88">
        <f t="shared" si="11"/>
        <v>0</v>
      </c>
    </row>
    <row r="696" spans="1:7" s="23" customFormat="1" ht="32.1" customHeight="1">
      <c r="A696" s="37"/>
      <c r="B696" s="86"/>
      <c r="C696" s="87"/>
      <c r="D696" s="87"/>
      <c r="E696" s="87"/>
      <c r="F696" s="245"/>
      <c r="G696" s="88">
        <f t="shared" si="11"/>
        <v>0</v>
      </c>
    </row>
    <row r="697" spans="1:7" s="23" customFormat="1" ht="32.1" customHeight="1">
      <c r="A697" s="37"/>
      <c r="B697" s="86"/>
      <c r="C697" s="87"/>
      <c r="D697" s="87"/>
      <c r="E697" s="87"/>
      <c r="F697" s="245"/>
      <c r="G697" s="88">
        <f t="shared" si="11"/>
        <v>0</v>
      </c>
    </row>
    <row r="698" spans="1:7" s="23" customFormat="1" ht="32.1" customHeight="1">
      <c r="A698" s="37"/>
      <c r="B698" s="86"/>
      <c r="C698" s="87"/>
      <c r="D698" s="87"/>
      <c r="E698" s="87"/>
      <c r="F698" s="245"/>
      <c r="G698" s="88">
        <f t="shared" si="11"/>
        <v>0</v>
      </c>
    </row>
    <row r="699" spans="1:7" s="23" customFormat="1" ht="32.1" customHeight="1">
      <c r="A699" s="37"/>
      <c r="B699" s="86"/>
      <c r="C699" s="87"/>
      <c r="D699" s="87"/>
      <c r="E699" s="87"/>
      <c r="F699" s="245"/>
      <c r="G699" s="88">
        <f t="shared" si="11"/>
        <v>0</v>
      </c>
    </row>
    <row r="700" spans="1:7" s="23" customFormat="1" ht="32.1" customHeight="1">
      <c r="A700" s="37"/>
      <c r="B700" s="86"/>
      <c r="C700" s="87"/>
      <c r="D700" s="87"/>
      <c r="E700" s="87"/>
      <c r="F700" s="245"/>
      <c r="G700" s="88">
        <f t="shared" si="11"/>
        <v>0</v>
      </c>
    </row>
    <row r="701" spans="1:7" s="23" customFormat="1" ht="32.1" customHeight="1">
      <c r="A701" s="37"/>
      <c r="B701" s="86"/>
      <c r="C701" s="87"/>
      <c r="D701" s="87"/>
      <c r="E701" s="87"/>
      <c r="F701" s="245"/>
      <c r="G701" s="88">
        <f t="shared" si="11"/>
        <v>0</v>
      </c>
    </row>
    <row r="702" spans="1:7" s="23" customFormat="1" ht="32.1" customHeight="1">
      <c r="A702" s="37"/>
      <c r="B702" s="86"/>
      <c r="C702" s="87"/>
      <c r="D702" s="87"/>
      <c r="E702" s="87"/>
      <c r="F702" s="245"/>
      <c r="G702" s="88">
        <f t="shared" si="11"/>
        <v>0</v>
      </c>
    </row>
    <row r="703" spans="1:7" s="23" customFormat="1" ht="32.1" customHeight="1">
      <c r="A703" s="37"/>
      <c r="B703" s="86"/>
      <c r="C703" s="87"/>
      <c r="D703" s="87"/>
      <c r="E703" s="87"/>
      <c r="F703" s="245"/>
      <c r="G703" s="88">
        <f t="shared" si="11"/>
        <v>0</v>
      </c>
    </row>
    <row r="704" spans="1:7" s="23" customFormat="1" ht="32.1" customHeight="1">
      <c r="A704" s="37"/>
      <c r="B704" s="86"/>
      <c r="C704" s="87"/>
      <c r="D704" s="87"/>
      <c r="E704" s="87"/>
      <c r="F704" s="245"/>
      <c r="G704" s="88">
        <f t="shared" si="11"/>
        <v>0</v>
      </c>
    </row>
    <row r="705" spans="1:7" s="23" customFormat="1" ht="32.1" customHeight="1">
      <c r="A705" s="37"/>
      <c r="B705" s="86"/>
      <c r="C705" s="87"/>
      <c r="D705" s="87"/>
      <c r="E705" s="87"/>
      <c r="F705" s="245"/>
      <c r="G705" s="88">
        <f t="shared" si="11"/>
        <v>0</v>
      </c>
    </row>
    <row r="706" spans="1:7" s="23" customFormat="1" ht="32.1" customHeight="1">
      <c r="A706" s="37"/>
      <c r="B706" s="86"/>
      <c r="C706" s="87"/>
      <c r="D706" s="87"/>
      <c r="E706" s="87"/>
      <c r="F706" s="245"/>
      <c r="G706" s="88">
        <f t="shared" si="11"/>
        <v>0</v>
      </c>
    </row>
    <row r="707" spans="1:7" s="23" customFormat="1" ht="32.1" customHeight="1">
      <c r="A707" s="37"/>
      <c r="B707" s="86"/>
      <c r="C707" s="87"/>
      <c r="D707" s="87"/>
      <c r="E707" s="87"/>
      <c r="F707" s="245"/>
      <c r="G707" s="88">
        <f t="shared" si="11"/>
        <v>0</v>
      </c>
    </row>
    <row r="708" spans="1:7" s="23" customFormat="1" ht="32.1" customHeight="1">
      <c r="A708" s="37"/>
      <c r="B708" s="86"/>
      <c r="C708" s="87"/>
      <c r="D708" s="87"/>
      <c r="E708" s="87"/>
      <c r="F708" s="245"/>
      <c r="G708" s="88">
        <f t="shared" si="11"/>
        <v>0</v>
      </c>
    </row>
    <row r="709" spans="1:7" s="23" customFormat="1" ht="32.1" customHeight="1">
      <c r="A709" s="37"/>
      <c r="B709" s="86"/>
      <c r="C709" s="87"/>
      <c r="D709" s="87"/>
      <c r="E709" s="87"/>
      <c r="F709" s="245"/>
      <c r="G709" s="88">
        <f t="shared" si="11"/>
        <v>0</v>
      </c>
    </row>
    <row r="710" spans="1:7" s="23" customFormat="1" ht="32.1" customHeight="1">
      <c r="A710" s="37"/>
      <c r="B710" s="86"/>
      <c r="C710" s="87"/>
      <c r="D710" s="87"/>
      <c r="E710" s="87"/>
      <c r="F710" s="245"/>
      <c r="G710" s="88">
        <f t="shared" si="11"/>
        <v>0</v>
      </c>
    </row>
    <row r="711" spans="1:7" s="23" customFormat="1" ht="32.1" customHeight="1">
      <c r="A711" s="37"/>
      <c r="B711" s="86"/>
      <c r="C711" s="87"/>
      <c r="D711" s="87"/>
      <c r="E711" s="87"/>
      <c r="F711" s="245"/>
      <c r="G711" s="88">
        <f t="shared" si="11"/>
        <v>0</v>
      </c>
    </row>
    <row r="712" spans="1:7" s="23" customFormat="1" ht="32.1" customHeight="1">
      <c r="A712" s="37"/>
      <c r="B712" s="86"/>
      <c r="C712" s="87"/>
      <c r="D712" s="87"/>
      <c r="E712" s="87"/>
      <c r="F712" s="245"/>
      <c r="G712" s="88">
        <f t="shared" si="11"/>
        <v>0</v>
      </c>
    </row>
    <row r="713" spans="1:7" s="23" customFormat="1" ht="32.1" customHeight="1">
      <c r="A713" s="37"/>
      <c r="B713" s="86"/>
      <c r="C713" s="87"/>
      <c r="D713" s="87"/>
      <c r="E713" s="87"/>
      <c r="F713" s="245"/>
      <c r="G713" s="88">
        <f t="shared" si="11"/>
        <v>0</v>
      </c>
    </row>
    <row r="714" spans="1:7" s="23" customFormat="1" ht="32.1" customHeight="1">
      <c r="A714" s="37"/>
      <c r="B714" s="86"/>
      <c r="C714" s="87"/>
      <c r="D714" s="87"/>
      <c r="E714" s="87"/>
      <c r="F714" s="245"/>
      <c r="G714" s="88">
        <f t="shared" si="11"/>
        <v>0</v>
      </c>
    </row>
    <row r="715" spans="1:7" s="23" customFormat="1" ht="32.1" customHeight="1">
      <c r="A715" s="37"/>
      <c r="B715" s="86"/>
      <c r="C715" s="87"/>
      <c r="D715" s="87"/>
      <c r="E715" s="87"/>
      <c r="F715" s="245"/>
      <c r="G715" s="88">
        <f t="shared" si="11"/>
        <v>0</v>
      </c>
    </row>
    <row r="716" spans="1:7" s="23" customFormat="1" ht="32.1" customHeight="1">
      <c r="A716" s="37"/>
      <c r="B716" s="86"/>
      <c r="C716" s="87"/>
      <c r="D716" s="87"/>
      <c r="E716" s="87"/>
      <c r="F716" s="245"/>
      <c r="G716" s="88">
        <f t="shared" si="11"/>
        <v>0</v>
      </c>
    </row>
    <row r="717" spans="1:7" s="23" customFormat="1" ht="32.1" customHeight="1">
      <c r="A717" s="37"/>
      <c r="B717" s="86"/>
      <c r="C717" s="87"/>
      <c r="D717" s="87"/>
      <c r="E717" s="87"/>
      <c r="F717" s="245"/>
      <c r="G717" s="88">
        <f t="shared" si="11"/>
        <v>0</v>
      </c>
    </row>
    <row r="718" spans="1:7" s="23" customFormat="1" ht="32.1" customHeight="1">
      <c r="A718" s="37"/>
      <c r="B718" s="86"/>
      <c r="C718" s="87"/>
      <c r="D718" s="87"/>
      <c r="E718" s="87"/>
      <c r="F718" s="245"/>
      <c r="G718" s="88">
        <f t="shared" si="11"/>
        <v>0</v>
      </c>
    </row>
    <row r="719" spans="1:7" s="23" customFormat="1" ht="32.1" customHeight="1">
      <c r="A719" s="37"/>
      <c r="B719" s="86"/>
      <c r="C719" s="87"/>
      <c r="D719" s="87"/>
      <c r="E719" s="87"/>
      <c r="F719" s="245"/>
      <c r="G719" s="88">
        <f t="shared" si="11"/>
        <v>0</v>
      </c>
    </row>
    <row r="720" spans="1:7" s="23" customFormat="1" ht="32.1" customHeight="1">
      <c r="A720" s="37"/>
      <c r="B720" s="86"/>
      <c r="C720" s="87"/>
      <c r="D720" s="87"/>
      <c r="E720" s="87"/>
      <c r="F720" s="245"/>
      <c r="G720" s="88">
        <f t="shared" si="11"/>
        <v>0</v>
      </c>
    </row>
    <row r="721" spans="1:7" s="23" customFormat="1" ht="32.1" customHeight="1">
      <c r="A721" s="37"/>
      <c r="B721" s="86"/>
      <c r="C721" s="87"/>
      <c r="D721" s="87"/>
      <c r="E721" s="87"/>
      <c r="F721" s="245"/>
      <c r="G721" s="88">
        <f t="shared" si="11"/>
        <v>0</v>
      </c>
    </row>
    <row r="722" spans="1:7" s="23" customFormat="1" ht="32.1" customHeight="1">
      <c r="A722" s="37"/>
      <c r="B722" s="86"/>
      <c r="C722" s="87"/>
      <c r="D722" s="87"/>
      <c r="E722" s="87"/>
      <c r="F722" s="245"/>
      <c r="G722" s="88">
        <f t="shared" si="11"/>
        <v>0</v>
      </c>
    </row>
    <row r="723" spans="1:7" s="23" customFormat="1" ht="32.1" customHeight="1">
      <c r="A723" s="37"/>
      <c r="B723" s="86"/>
      <c r="C723" s="87"/>
      <c r="D723" s="87"/>
      <c r="E723" s="87"/>
      <c r="F723" s="245"/>
      <c r="G723" s="88">
        <f t="shared" si="11"/>
        <v>0</v>
      </c>
    </row>
    <row r="724" spans="1:7" s="23" customFormat="1" ht="32.1" customHeight="1">
      <c r="A724" s="37"/>
      <c r="B724" s="86"/>
      <c r="C724" s="87"/>
      <c r="D724" s="87"/>
      <c r="E724" s="87"/>
      <c r="F724" s="245"/>
      <c r="G724" s="88">
        <f t="shared" si="11"/>
        <v>0</v>
      </c>
    </row>
    <row r="725" spans="1:7" s="23" customFormat="1" ht="32.1" customHeight="1">
      <c r="A725" s="37"/>
      <c r="B725" s="86"/>
      <c r="C725" s="87"/>
      <c r="D725" s="87"/>
      <c r="E725" s="87"/>
      <c r="F725" s="245"/>
      <c r="G725" s="88">
        <f t="shared" ref="G725:G788" si="12">C725-D725+(E725+F725)</f>
        <v>0</v>
      </c>
    </row>
    <row r="726" spans="1:7" s="23" customFormat="1" ht="32.1" customHeight="1">
      <c r="A726" s="37"/>
      <c r="B726" s="86"/>
      <c r="C726" s="87"/>
      <c r="D726" s="87"/>
      <c r="E726" s="87"/>
      <c r="F726" s="245"/>
      <c r="G726" s="88">
        <f t="shared" si="12"/>
        <v>0</v>
      </c>
    </row>
    <row r="727" spans="1:7" s="23" customFormat="1" ht="32.1" customHeight="1">
      <c r="A727" s="37"/>
      <c r="B727" s="86"/>
      <c r="C727" s="87"/>
      <c r="D727" s="87"/>
      <c r="E727" s="87"/>
      <c r="F727" s="245"/>
      <c r="G727" s="88">
        <f t="shared" si="12"/>
        <v>0</v>
      </c>
    </row>
    <row r="728" spans="1:7" s="23" customFormat="1" ht="32.1" customHeight="1">
      <c r="A728" s="37"/>
      <c r="B728" s="86"/>
      <c r="C728" s="87"/>
      <c r="D728" s="87"/>
      <c r="E728" s="87"/>
      <c r="F728" s="245"/>
      <c r="G728" s="88">
        <f t="shared" si="12"/>
        <v>0</v>
      </c>
    </row>
    <row r="729" spans="1:7" s="23" customFormat="1" ht="32.1" customHeight="1">
      <c r="A729" s="37"/>
      <c r="B729" s="86"/>
      <c r="C729" s="87"/>
      <c r="D729" s="87"/>
      <c r="E729" s="87"/>
      <c r="F729" s="245"/>
      <c r="G729" s="88">
        <f t="shared" si="12"/>
        <v>0</v>
      </c>
    </row>
    <row r="730" spans="1:7" s="23" customFormat="1" ht="32.1" customHeight="1">
      <c r="A730" s="37"/>
      <c r="B730" s="86"/>
      <c r="C730" s="87"/>
      <c r="D730" s="87"/>
      <c r="E730" s="87"/>
      <c r="F730" s="245"/>
      <c r="G730" s="88">
        <f t="shared" si="12"/>
        <v>0</v>
      </c>
    </row>
    <row r="731" spans="1:7" s="23" customFormat="1" ht="32.1" customHeight="1">
      <c r="A731" s="37"/>
      <c r="B731" s="86"/>
      <c r="C731" s="87"/>
      <c r="D731" s="87"/>
      <c r="E731" s="87"/>
      <c r="F731" s="245"/>
      <c r="G731" s="88">
        <f t="shared" si="12"/>
        <v>0</v>
      </c>
    </row>
    <row r="732" spans="1:7" s="23" customFormat="1" ht="32.1" customHeight="1">
      <c r="A732" s="37"/>
      <c r="B732" s="86"/>
      <c r="C732" s="87"/>
      <c r="D732" s="87"/>
      <c r="E732" s="87"/>
      <c r="F732" s="245"/>
      <c r="G732" s="88">
        <f t="shared" si="12"/>
        <v>0</v>
      </c>
    </row>
    <row r="733" spans="1:7" s="23" customFormat="1" ht="32.1" customHeight="1">
      <c r="A733" s="37"/>
      <c r="B733" s="86"/>
      <c r="C733" s="87"/>
      <c r="D733" s="87"/>
      <c r="E733" s="87"/>
      <c r="F733" s="245"/>
      <c r="G733" s="88">
        <f t="shared" si="12"/>
        <v>0</v>
      </c>
    </row>
    <row r="734" spans="1:7" s="23" customFormat="1" ht="32.1" customHeight="1">
      <c r="A734" s="37"/>
      <c r="B734" s="86"/>
      <c r="C734" s="87"/>
      <c r="D734" s="87"/>
      <c r="E734" s="87"/>
      <c r="F734" s="245"/>
      <c r="G734" s="88">
        <f t="shared" si="12"/>
        <v>0</v>
      </c>
    </row>
    <row r="735" spans="1:7" s="23" customFormat="1" ht="32.1" customHeight="1">
      <c r="A735" s="37"/>
      <c r="B735" s="86"/>
      <c r="C735" s="87"/>
      <c r="D735" s="87"/>
      <c r="E735" s="87"/>
      <c r="F735" s="245"/>
      <c r="G735" s="88">
        <f t="shared" si="12"/>
        <v>0</v>
      </c>
    </row>
    <row r="736" spans="1:7" s="23" customFormat="1" ht="32.1" customHeight="1">
      <c r="A736" s="37"/>
      <c r="B736" s="86"/>
      <c r="C736" s="87"/>
      <c r="D736" s="87"/>
      <c r="E736" s="87"/>
      <c r="F736" s="245"/>
      <c r="G736" s="88">
        <f t="shared" si="12"/>
        <v>0</v>
      </c>
    </row>
    <row r="737" spans="1:7" s="23" customFormat="1" ht="32.1" customHeight="1">
      <c r="A737" s="37"/>
      <c r="B737" s="86"/>
      <c r="C737" s="87"/>
      <c r="D737" s="87"/>
      <c r="E737" s="87"/>
      <c r="F737" s="245"/>
      <c r="G737" s="88">
        <f t="shared" si="12"/>
        <v>0</v>
      </c>
    </row>
    <row r="738" spans="1:7" s="23" customFormat="1" ht="32.1" customHeight="1">
      <c r="A738" s="37"/>
      <c r="B738" s="86"/>
      <c r="C738" s="87"/>
      <c r="D738" s="87"/>
      <c r="E738" s="87"/>
      <c r="F738" s="245"/>
      <c r="G738" s="88">
        <f t="shared" si="12"/>
        <v>0</v>
      </c>
    </row>
    <row r="739" spans="1:7" s="23" customFormat="1" ht="32.1" customHeight="1">
      <c r="A739" s="37"/>
      <c r="B739" s="86"/>
      <c r="C739" s="87"/>
      <c r="D739" s="87"/>
      <c r="E739" s="87"/>
      <c r="F739" s="245"/>
      <c r="G739" s="88">
        <f t="shared" si="12"/>
        <v>0</v>
      </c>
    </row>
    <row r="740" spans="1:7" s="23" customFormat="1" ht="32.1" customHeight="1">
      <c r="A740" s="37"/>
      <c r="B740" s="86"/>
      <c r="C740" s="87"/>
      <c r="D740" s="87"/>
      <c r="E740" s="87"/>
      <c r="F740" s="245"/>
      <c r="G740" s="88">
        <f t="shared" si="12"/>
        <v>0</v>
      </c>
    </row>
    <row r="741" spans="1:7" s="23" customFormat="1" ht="32.1" customHeight="1">
      <c r="A741" s="37"/>
      <c r="B741" s="86"/>
      <c r="C741" s="87"/>
      <c r="D741" s="87"/>
      <c r="E741" s="87"/>
      <c r="F741" s="245"/>
      <c r="G741" s="88">
        <f t="shared" si="12"/>
        <v>0</v>
      </c>
    </row>
    <row r="742" spans="1:7" s="23" customFormat="1" ht="32.1" customHeight="1">
      <c r="A742" s="37"/>
      <c r="B742" s="86"/>
      <c r="C742" s="87"/>
      <c r="D742" s="87"/>
      <c r="E742" s="87"/>
      <c r="F742" s="245"/>
      <c r="G742" s="88">
        <f t="shared" si="12"/>
        <v>0</v>
      </c>
    </row>
    <row r="743" spans="1:7" s="23" customFormat="1" ht="32.1" customHeight="1">
      <c r="A743" s="37"/>
      <c r="B743" s="86"/>
      <c r="C743" s="87"/>
      <c r="D743" s="87"/>
      <c r="E743" s="87"/>
      <c r="F743" s="245"/>
      <c r="G743" s="88">
        <f t="shared" si="12"/>
        <v>0</v>
      </c>
    </row>
    <row r="744" spans="1:7" s="23" customFormat="1" ht="32.1" customHeight="1">
      <c r="A744" s="37"/>
      <c r="B744" s="86"/>
      <c r="C744" s="87"/>
      <c r="D744" s="87"/>
      <c r="E744" s="87"/>
      <c r="F744" s="245"/>
      <c r="G744" s="88">
        <f t="shared" si="12"/>
        <v>0</v>
      </c>
    </row>
    <row r="745" spans="1:7" s="23" customFormat="1" ht="32.1" customHeight="1">
      <c r="A745" s="37"/>
      <c r="B745" s="86"/>
      <c r="C745" s="87"/>
      <c r="D745" s="87"/>
      <c r="E745" s="87"/>
      <c r="F745" s="245"/>
      <c r="G745" s="88">
        <f t="shared" si="12"/>
        <v>0</v>
      </c>
    </row>
    <row r="746" spans="1:7" s="23" customFormat="1" ht="32.1" customHeight="1">
      <c r="A746" s="37"/>
      <c r="B746" s="86"/>
      <c r="C746" s="87"/>
      <c r="D746" s="87"/>
      <c r="E746" s="87"/>
      <c r="F746" s="245"/>
      <c r="G746" s="88">
        <f t="shared" si="12"/>
        <v>0</v>
      </c>
    </row>
    <row r="747" spans="1:7" s="23" customFormat="1" ht="32.1" customHeight="1">
      <c r="A747" s="37"/>
      <c r="B747" s="86"/>
      <c r="C747" s="87"/>
      <c r="D747" s="87"/>
      <c r="E747" s="87"/>
      <c r="F747" s="245"/>
      <c r="G747" s="88">
        <f t="shared" si="12"/>
        <v>0</v>
      </c>
    </row>
    <row r="748" spans="1:7" s="23" customFormat="1" ht="32.1" customHeight="1">
      <c r="A748" s="37"/>
      <c r="B748" s="86"/>
      <c r="C748" s="87"/>
      <c r="D748" s="87"/>
      <c r="E748" s="87"/>
      <c r="F748" s="245"/>
      <c r="G748" s="88">
        <f t="shared" si="12"/>
        <v>0</v>
      </c>
    </row>
    <row r="749" spans="1:7" s="23" customFormat="1" ht="32.1" customHeight="1">
      <c r="A749" s="37"/>
      <c r="B749" s="86"/>
      <c r="C749" s="87"/>
      <c r="D749" s="87"/>
      <c r="E749" s="87"/>
      <c r="F749" s="245"/>
      <c r="G749" s="88">
        <f t="shared" si="12"/>
        <v>0</v>
      </c>
    </row>
    <row r="750" spans="1:7" s="23" customFormat="1" ht="32.1" customHeight="1">
      <c r="A750" s="37"/>
      <c r="B750" s="86"/>
      <c r="C750" s="87"/>
      <c r="D750" s="87"/>
      <c r="E750" s="87"/>
      <c r="F750" s="245"/>
      <c r="G750" s="88">
        <f t="shared" si="12"/>
        <v>0</v>
      </c>
    </row>
    <row r="751" spans="1:7" s="23" customFormat="1" ht="32.1" customHeight="1">
      <c r="A751" s="37"/>
      <c r="B751" s="86"/>
      <c r="C751" s="87"/>
      <c r="D751" s="87"/>
      <c r="E751" s="87"/>
      <c r="F751" s="245"/>
      <c r="G751" s="88">
        <f t="shared" si="12"/>
        <v>0</v>
      </c>
    </row>
    <row r="752" spans="1:7" s="23" customFormat="1" ht="32.1" customHeight="1">
      <c r="A752" s="37"/>
      <c r="B752" s="86"/>
      <c r="C752" s="87"/>
      <c r="D752" s="87"/>
      <c r="E752" s="87"/>
      <c r="F752" s="245"/>
      <c r="G752" s="88">
        <f t="shared" si="12"/>
        <v>0</v>
      </c>
    </row>
    <row r="753" spans="1:7" s="23" customFormat="1" ht="32.1" customHeight="1">
      <c r="A753" s="37"/>
      <c r="B753" s="86"/>
      <c r="C753" s="87"/>
      <c r="D753" s="87"/>
      <c r="E753" s="87"/>
      <c r="F753" s="245"/>
      <c r="G753" s="88">
        <f t="shared" si="12"/>
        <v>0</v>
      </c>
    </row>
    <row r="754" spans="1:7" s="23" customFormat="1" ht="32.1" customHeight="1">
      <c r="A754" s="37"/>
      <c r="B754" s="86"/>
      <c r="C754" s="87"/>
      <c r="D754" s="87"/>
      <c r="E754" s="87"/>
      <c r="F754" s="245"/>
      <c r="G754" s="88">
        <f t="shared" si="12"/>
        <v>0</v>
      </c>
    </row>
    <row r="755" spans="1:7" s="23" customFormat="1" ht="32.1" customHeight="1">
      <c r="A755" s="37"/>
      <c r="B755" s="86"/>
      <c r="C755" s="87"/>
      <c r="D755" s="87"/>
      <c r="E755" s="87"/>
      <c r="F755" s="245"/>
      <c r="G755" s="88">
        <f t="shared" si="12"/>
        <v>0</v>
      </c>
    </row>
    <row r="756" spans="1:7" s="23" customFormat="1" ht="32.1" customHeight="1">
      <c r="A756" s="37"/>
      <c r="B756" s="86"/>
      <c r="C756" s="87"/>
      <c r="D756" s="87"/>
      <c r="E756" s="87"/>
      <c r="F756" s="245"/>
      <c r="G756" s="88">
        <f t="shared" si="12"/>
        <v>0</v>
      </c>
    </row>
    <row r="757" spans="1:7" s="23" customFormat="1" ht="32.1" customHeight="1">
      <c r="A757" s="37"/>
      <c r="B757" s="86"/>
      <c r="C757" s="87"/>
      <c r="D757" s="87"/>
      <c r="E757" s="87"/>
      <c r="F757" s="245"/>
      <c r="G757" s="88">
        <f t="shared" si="12"/>
        <v>0</v>
      </c>
    </row>
    <row r="758" spans="1:7" s="23" customFormat="1" ht="32.1" customHeight="1">
      <c r="A758" s="37"/>
      <c r="B758" s="86"/>
      <c r="C758" s="87"/>
      <c r="D758" s="87"/>
      <c r="E758" s="87"/>
      <c r="F758" s="245"/>
      <c r="G758" s="88">
        <f t="shared" si="12"/>
        <v>0</v>
      </c>
    </row>
    <row r="759" spans="1:7" s="23" customFormat="1" ht="32.1" customHeight="1">
      <c r="A759" s="37"/>
      <c r="B759" s="86"/>
      <c r="C759" s="87"/>
      <c r="D759" s="87"/>
      <c r="E759" s="87"/>
      <c r="F759" s="245"/>
      <c r="G759" s="88">
        <f t="shared" si="12"/>
        <v>0</v>
      </c>
    </row>
    <row r="760" spans="1:7" s="23" customFormat="1" ht="32.1" customHeight="1">
      <c r="A760" s="37"/>
      <c r="B760" s="86"/>
      <c r="C760" s="87"/>
      <c r="D760" s="87"/>
      <c r="E760" s="87"/>
      <c r="F760" s="245"/>
      <c r="G760" s="88">
        <f t="shared" si="12"/>
        <v>0</v>
      </c>
    </row>
    <row r="761" spans="1:7" s="23" customFormat="1" ht="32.1" customHeight="1">
      <c r="A761" s="37"/>
      <c r="B761" s="86"/>
      <c r="C761" s="87"/>
      <c r="D761" s="87"/>
      <c r="E761" s="87"/>
      <c r="F761" s="245"/>
      <c r="G761" s="88">
        <f t="shared" si="12"/>
        <v>0</v>
      </c>
    </row>
    <row r="762" spans="1:7" s="23" customFormat="1" ht="32.1" customHeight="1">
      <c r="A762" s="37"/>
      <c r="B762" s="86"/>
      <c r="C762" s="87"/>
      <c r="D762" s="87"/>
      <c r="E762" s="87"/>
      <c r="F762" s="245"/>
      <c r="G762" s="88">
        <f t="shared" si="12"/>
        <v>0</v>
      </c>
    </row>
    <row r="763" spans="1:7" s="23" customFormat="1" ht="32.1" customHeight="1">
      <c r="A763" s="37"/>
      <c r="B763" s="86"/>
      <c r="C763" s="87"/>
      <c r="D763" s="87"/>
      <c r="E763" s="87"/>
      <c r="F763" s="245"/>
      <c r="G763" s="88">
        <f t="shared" si="12"/>
        <v>0</v>
      </c>
    </row>
    <row r="764" spans="1:7" s="23" customFormat="1" ht="32.1" customHeight="1">
      <c r="A764" s="37"/>
      <c r="B764" s="86"/>
      <c r="C764" s="87"/>
      <c r="D764" s="87"/>
      <c r="E764" s="87"/>
      <c r="F764" s="245"/>
      <c r="G764" s="88">
        <f t="shared" si="12"/>
        <v>0</v>
      </c>
    </row>
    <row r="765" spans="1:7" s="23" customFormat="1" ht="32.1" customHeight="1">
      <c r="A765" s="37"/>
      <c r="B765" s="86"/>
      <c r="C765" s="87"/>
      <c r="D765" s="87"/>
      <c r="E765" s="87"/>
      <c r="F765" s="245"/>
      <c r="G765" s="88">
        <f t="shared" si="12"/>
        <v>0</v>
      </c>
    </row>
    <row r="766" spans="1:7" s="23" customFormat="1" ht="32.1" customHeight="1">
      <c r="A766" s="37"/>
      <c r="B766" s="86"/>
      <c r="C766" s="87"/>
      <c r="D766" s="87"/>
      <c r="E766" s="87"/>
      <c r="F766" s="245"/>
      <c r="G766" s="88">
        <f t="shared" si="12"/>
        <v>0</v>
      </c>
    </row>
    <row r="767" spans="1:7" s="23" customFormat="1" ht="32.1" customHeight="1">
      <c r="A767" s="37"/>
      <c r="B767" s="86"/>
      <c r="C767" s="87"/>
      <c r="D767" s="87"/>
      <c r="E767" s="87"/>
      <c r="F767" s="245"/>
      <c r="G767" s="88">
        <f t="shared" si="12"/>
        <v>0</v>
      </c>
    </row>
    <row r="768" spans="1:7" s="23" customFormat="1" ht="32.1" customHeight="1">
      <c r="A768" s="37"/>
      <c r="B768" s="86"/>
      <c r="C768" s="87"/>
      <c r="D768" s="87"/>
      <c r="E768" s="87"/>
      <c r="F768" s="245"/>
      <c r="G768" s="88">
        <f t="shared" si="12"/>
        <v>0</v>
      </c>
    </row>
    <row r="769" spans="1:7" s="23" customFormat="1" ht="32.1" customHeight="1">
      <c r="A769" s="37"/>
      <c r="B769" s="86"/>
      <c r="C769" s="87"/>
      <c r="D769" s="87"/>
      <c r="E769" s="87"/>
      <c r="F769" s="245"/>
      <c r="G769" s="88">
        <f t="shared" si="12"/>
        <v>0</v>
      </c>
    </row>
    <row r="770" spans="1:7" s="23" customFormat="1" ht="32.1" customHeight="1">
      <c r="A770" s="37"/>
      <c r="B770" s="86"/>
      <c r="C770" s="87"/>
      <c r="D770" s="87"/>
      <c r="E770" s="87"/>
      <c r="F770" s="245"/>
      <c r="G770" s="88">
        <f t="shared" si="12"/>
        <v>0</v>
      </c>
    </row>
    <row r="771" spans="1:7" s="23" customFormat="1" ht="32.1" customHeight="1">
      <c r="A771" s="37"/>
      <c r="B771" s="86"/>
      <c r="C771" s="87"/>
      <c r="D771" s="87"/>
      <c r="E771" s="87"/>
      <c r="F771" s="245"/>
      <c r="G771" s="88">
        <f t="shared" si="12"/>
        <v>0</v>
      </c>
    </row>
    <row r="772" spans="1:7" s="23" customFormat="1" ht="32.1" customHeight="1">
      <c r="A772" s="37"/>
      <c r="B772" s="86"/>
      <c r="C772" s="87"/>
      <c r="D772" s="87"/>
      <c r="E772" s="87"/>
      <c r="F772" s="245"/>
      <c r="G772" s="88">
        <f t="shared" si="12"/>
        <v>0</v>
      </c>
    </row>
    <row r="773" spans="1:7" s="23" customFormat="1" ht="32.1" customHeight="1">
      <c r="A773" s="37"/>
      <c r="B773" s="86"/>
      <c r="C773" s="87"/>
      <c r="D773" s="87"/>
      <c r="E773" s="87"/>
      <c r="F773" s="245"/>
      <c r="G773" s="88">
        <f t="shared" si="12"/>
        <v>0</v>
      </c>
    </row>
    <row r="774" spans="1:7" s="23" customFormat="1" ht="32.1" customHeight="1">
      <c r="A774" s="37"/>
      <c r="B774" s="86"/>
      <c r="C774" s="87"/>
      <c r="D774" s="87"/>
      <c r="E774" s="87"/>
      <c r="F774" s="245"/>
      <c r="G774" s="88">
        <f t="shared" si="12"/>
        <v>0</v>
      </c>
    </row>
    <row r="775" spans="1:7" s="23" customFormat="1" ht="32.1" customHeight="1">
      <c r="A775" s="37"/>
      <c r="B775" s="86"/>
      <c r="C775" s="87"/>
      <c r="D775" s="87"/>
      <c r="E775" s="87"/>
      <c r="F775" s="245"/>
      <c r="G775" s="88">
        <f t="shared" si="12"/>
        <v>0</v>
      </c>
    </row>
    <row r="776" spans="1:7" s="23" customFormat="1" ht="32.1" customHeight="1">
      <c r="A776" s="37"/>
      <c r="B776" s="86"/>
      <c r="C776" s="87"/>
      <c r="D776" s="87"/>
      <c r="E776" s="87"/>
      <c r="F776" s="245"/>
      <c r="G776" s="88">
        <f t="shared" si="12"/>
        <v>0</v>
      </c>
    </row>
    <row r="777" spans="1:7" s="23" customFormat="1" ht="32.1" customHeight="1">
      <c r="A777" s="37"/>
      <c r="B777" s="86"/>
      <c r="C777" s="87"/>
      <c r="D777" s="87"/>
      <c r="E777" s="87"/>
      <c r="F777" s="245"/>
      <c r="G777" s="88">
        <f t="shared" si="12"/>
        <v>0</v>
      </c>
    </row>
    <row r="778" spans="1:7" s="23" customFormat="1" ht="32.1" customHeight="1">
      <c r="A778" s="37"/>
      <c r="B778" s="86"/>
      <c r="C778" s="87"/>
      <c r="D778" s="87"/>
      <c r="E778" s="87"/>
      <c r="F778" s="245"/>
      <c r="G778" s="88">
        <f t="shared" si="12"/>
        <v>0</v>
      </c>
    </row>
    <row r="779" spans="1:7" s="23" customFormat="1" ht="32.1" customHeight="1">
      <c r="A779" s="37"/>
      <c r="B779" s="86"/>
      <c r="C779" s="87"/>
      <c r="D779" s="87"/>
      <c r="E779" s="87"/>
      <c r="F779" s="245"/>
      <c r="G779" s="88">
        <f t="shared" si="12"/>
        <v>0</v>
      </c>
    </row>
    <row r="780" spans="1:7" s="23" customFormat="1" ht="32.1" customHeight="1">
      <c r="A780" s="37"/>
      <c r="B780" s="86"/>
      <c r="C780" s="87"/>
      <c r="D780" s="87"/>
      <c r="E780" s="87"/>
      <c r="F780" s="245"/>
      <c r="G780" s="88">
        <f t="shared" si="12"/>
        <v>0</v>
      </c>
    </row>
    <row r="781" spans="1:7" s="23" customFormat="1" ht="32.1" customHeight="1">
      <c r="A781" s="37"/>
      <c r="B781" s="86"/>
      <c r="C781" s="87"/>
      <c r="D781" s="87"/>
      <c r="E781" s="87"/>
      <c r="F781" s="245"/>
      <c r="G781" s="88">
        <f t="shared" si="12"/>
        <v>0</v>
      </c>
    </row>
    <row r="782" spans="1:7" s="23" customFormat="1" ht="32.1" customHeight="1">
      <c r="A782" s="37"/>
      <c r="B782" s="86"/>
      <c r="C782" s="87"/>
      <c r="D782" s="87"/>
      <c r="E782" s="87"/>
      <c r="F782" s="245"/>
      <c r="G782" s="88">
        <f t="shared" si="12"/>
        <v>0</v>
      </c>
    </row>
    <row r="783" spans="1:7" s="23" customFormat="1" ht="32.1" customHeight="1">
      <c r="A783" s="37"/>
      <c r="B783" s="86"/>
      <c r="C783" s="87"/>
      <c r="D783" s="87"/>
      <c r="E783" s="87"/>
      <c r="F783" s="245"/>
      <c r="G783" s="88">
        <f t="shared" si="12"/>
        <v>0</v>
      </c>
    </row>
    <row r="784" spans="1:7" s="23" customFormat="1" ht="32.1" customHeight="1">
      <c r="A784" s="37"/>
      <c r="B784" s="86"/>
      <c r="C784" s="87"/>
      <c r="D784" s="87"/>
      <c r="E784" s="87"/>
      <c r="F784" s="245"/>
      <c r="G784" s="88">
        <f t="shared" si="12"/>
        <v>0</v>
      </c>
    </row>
    <row r="785" spans="1:7" s="23" customFormat="1" ht="32.1" customHeight="1">
      <c r="A785" s="37"/>
      <c r="B785" s="86"/>
      <c r="C785" s="87"/>
      <c r="D785" s="87"/>
      <c r="E785" s="87"/>
      <c r="F785" s="245"/>
      <c r="G785" s="88">
        <f t="shared" si="12"/>
        <v>0</v>
      </c>
    </row>
    <row r="786" spans="1:7" s="23" customFormat="1" ht="32.1" customHeight="1">
      <c r="A786" s="37"/>
      <c r="B786" s="86"/>
      <c r="C786" s="87"/>
      <c r="D786" s="87"/>
      <c r="E786" s="87"/>
      <c r="F786" s="245"/>
      <c r="G786" s="88">
        <f t="shared" si="12"/>
        <v>0</v>
      </c>
    </row>
    <row r="787" spans="1:7" s="23" customFormat="1" ht="32.1" customHeight="1">
      <c r="A787" s="37"/>
      <c r="B787" s="86"/>
      <c r="C787" s="87"/>
      <c r="D787" s="87"/>
      <c r="E787" s="87"/>
      <c r="F787" s="245"/>
      <c r="G787" s="88">
        <f t="shared" si="12"/>
        <v>0</v>
      </c>
    </row>
    <row r="788" spans="1:7" s="23" customFormat="1" ht="32.1" customHeight="1">
      <c r="A788" s="37"/>
      <c r="B788" s="86"/>
      <c r="C788" s="87"/>
      <c r="D788" s="87"/>
      <c r="E788" s="87"/>
      <c r="F788" s="245"/>
      <c r="G788" s="88">
        <f t="shared" si="12"/>
        <v>0</v>
      </c>
    </row>
    <row r="789" spans="1:7" s="23" customFormat="1" ht="32.1" customHeight="1">
      <c r="A789" s="37"/>
      <c r="B789" s="86"/>
      <c r="C789" s="87"/>
      <c r="D789" s="87"/>
      <c r="E789" s="87"/>
      <c r="F789" s="245"/>
      <c r="G789" s="88">
        <f t="shared" ref="G789:G852" si="13">C789-D789+(E789+F789)</f>
        <v>0</v>
      </c>
    </row>
    <row r="790" spans="1:7" s="23" customFormat="1" ht="32.1" customHeight="1">
      <c r="A790" s="37"/>
      <c r="B790" s="86"/>
      <c r="C790" s="87"/>
      <c r="D790" s="87"/>
      <c r="E790" s="87"/>
      <c r="F790" s="245"/>
      <c r="G790" s="88">
        <f t="shared" si="13"/>
        <v>0</v>
      </c>
    </row>
    <row r="791" spans="1:7" s="23" customFormat="1" ht="32.1" customHeight="1">
      <c r="A791" s="37"/>
      <c r="B791" s="86"/>
      <c r="C791" s="87"/>
      <c r="D791" s="87"/>
      <c r="E791" s="87"/>
      <c r="F791" s="245"/>
      <c r="G791" s="88">
        <f t="shared" si="13"/>
        <v>0</v>
      </c>
    </row>
    <row r="792" spans="1:7" s="23" customFormat="1" ht="32.1" customHeight="1">
      <c r="A792" s="37"/>
      <c r="B792" s="86"/>
      <c r="C792" s="87"/>
      <c r="D792" s="87"/>
      <c r="E792" s="87"/>
      <c r="F792" s="245"/>
      <c r="G792" s="88">
        <f t="shared" si="13"/>
        <v>0</v>
      </c>
    </row>
    <row r="793" spans="1:7" s="23" customFormat="1" ht="32.1" customHeight="1">
      <c r="A793" s="37"/>
      <c r="B793" s="86"/>
      <c r="C793" s="87"/>
      <c r="D793" s="87"/>
      <c r="E793" s="87"/>
      <c r="F793" s="245"/>
      <c r="G793" s="88">
        <f t="shared" si="13"/>
        <v>0</v>
      </c>
    </row>
    <row r="794" spans="1:7" s="23" customFormat="1" ht="32.1" customHeight="1">
      <c r="A794" s="37"/>
      <c r="B794" s="86"/>
      <c r="C794" s="87"/>
      <c r="D794" s="87"/>
      <c r="E794" s="87"/>
      <c r="F794" s="245"/>
      <c r="G794" s="88">
        <f t="shared" si="13"/>
        <v>0</v>
      </c>
    </row>
    <row r="795" spans="1:7" s="23" customFormat="1" ht="32.1" customHeight="1">
      <c r="A795" s="37"/>
      <c r="B795" s="86"/>
      <c r="C795" s="87"/>
      <c r="D795" s="87"/>
      <c r="E795" s="87"/>
      <c r="F795" s="245"/>
      <c r="G795" s="88">
        <f t="shared" si="13"/>
        <v>0</v>
      </c>
    </row>
    <row r="796" spans="1:7" s="23" customFormat="1" ht="32.1" customHeight="1">
      <c r="A796" s="37"/>
      <c r="B796" s="86"/>
      <c r="C796" s="87"/>
      <c r="D796" s="87"/>
      <c r="E796" s="87"/>
      <c r="F796" s="245"/>
      <c r="G796" s="88">
        <f t="shared" si="13"/>
        <v>0</v>
      </c>
    </row>
    <row r="797" spans="1:7" s="23" customFormat="1" ht="32.1" customHeight="1">
      <c r="A797" s="37"/>
      <c r="B797" s="86"/>
      <c r="C797" s="87"/>
      <c r="D797" s="87"/>
      <c r="E797" s="87"/>
      <c r="F797" s="245"/>
      <c r="G797" s="88">
        <f t="shared" si="13"/>
        <v>0</v>
      </c>
    </row>
    <row r="798" spans="1:7" s="23" customFormat="1" ht="32.1" customHeight="1">
      <c r="A798" s="37"/>
      <c r="B798" s="86"/>
      <c r="C798" s="87"/>
      <c r="D798" s="87"/>
      <c r="E798" s="87"/>
      <c r="F798" s="245"/>
      <c r="G798" s="88">
        <f t="shared" si="13"/>
        <v>0</v>
      </c>
    </row>
    <row r="799" spans="1:7" s="23" customFormat="1" ht="32.1" customHeight="1">
      <c r="A799" s="37"/>
      <c r="B799" s="86"/>
      <c r="C799" s="87"/>
      <c r="D799" s="87"/>
      <c r="E799" s="87"/>
      <c r="F799" s="245"/>
      <c r="G799" s="88">
        <f t="shared" si="13"/>
        <v>0</v>
      </c>
    </row>
    <row r="800" spans="1:7" s="23" customFormat="1" ht="32.1" customHeight="1">
      <c r="A800" s="37"/>
      <c r="B800" s="86"/>
      <c r="C800" s="87"/>
      <c r="D800" s="87"/>
      <c r="E800" s="87"/>
      <c r="F800" s="245"/>
      <c r="G800" s="88">
        <f t="shared" si="13"/>
        <v>0</v>
      </c>
    </row>
    <row r="801" spans="1:7" s="23" customFormat="1" ht="32.1" customHeight="1">
      <c r="A801" s="37"/>
      <c r="B801" s="86"/>
      <c r="C801" s="87"/>
      <c r="D801" s="87"/>
      <c r="E801" s="87"/>
      <c r="F801" s="245"/>
      <c r="G801" s="88">
        <f t="shared" si="13"/>
        <v>0</v>
      </c>
    </row>
    <row r="802" spans="1:7" s="23" customFormat="1" ht="32.1" customHeight="1">
      <c r="A802" s="37"/>
      <c r="B802" s="86"/>
      <c r="C802" s="87"/>
      <c r="D802" s="87"/>
      <c r="E802" s="87"/>
      <c r="F802" s="245"/>
      <c r="G802" s="88">
        <f t="shared" si="13"/>
        <v>0</v>
      </c>
    </row>
    <row r="803" spans="1:7" s="23" customFormat="1" ht="32.1" customHeight="1">
      <c r="A803" s="37"/>
      <c r="B803" s="86"/>
      <c r="C803" s="87"/>
      <c r="D803" s="87"/>
      <c r="E803" s="87"/>
      <c r="F803" s="245"/>
      <c r="G803" s="88">
        <f t="shared" si="13"/>
        <v>0</v>
      </c>
    </row>
    <row r="804" spans="1:7" s="23" customFormat="1" ht="32.1" customHeight="1">
      <c r="A804" s="37"/>
      <c r="B804" s="86"/>
      <c r="C804" s="87"/>
      <c r="D804" s="87"/>
      <c r="E804" s="87"/>
      <c r="F804" s="245"/>
      <c r="G804" s="88">
        <f t="shared" si="13"/>
        <v>0</v>
      </c>
    </row>
    <row r="805" spans="1:7" s="23" customFormat="1" ht="32.1" customHeight="1">
      <c r="A805" s="37"/>
      <c r="B805" s="86"/>
      <c r="C805" s="87"/>
      <c r="D805" s="87"/>
      <c r="E805" s="87"/>
      <c r="F805" s="245"/>
      <c r="G805" s="88">
        <f t="shared" si="13"/>
        <v>0</v>
      </c>
    </row>
    <row r="806" spans="1:7" s="23" customFormat="1" ht="32.1" customHeight="1">
      <c r="A806" s="37"/>
      <c r="B806" s="86"/>
      <c r="C806" s="87"/>
      <c r="D806" s="87"/>
      <c r="E806" s="87"/>
      <c r="F806" s="245"/>
      <c r="G806" s="88">
        <f t="shared" si="13"/>
        <v>0</v>
      </c>
    </row>
    <row r="807" spans="1:7" s="23" customFormat="1" ht="32.1" customHeight="1">
      <c r="A807" s="37"/>
      <c r="B807" s="86"/>
      <c r="C807" s="87"/>
      <c r="D807" s="87"/>
      <c r="E807" s="87"/>
      <c r="F807" s="245"/>
      <c r="G807" s="88">
        <f t="shared" si="13"/>
        <v>0</v>
      </c>
    </row>
    <row r="808" spans="1:7" s="23" customFormat="1" ht="32.1" customHeight="1">
      <c r="A808" s="37"/>
      <c r="B808" s="86"/>
      <c r="C808" s="87"/>
      <c r="D808" s="87"/>
      <c r="E808" s="87"/>
      <c r="F808" s="245"/>
      <c r="G808" s="88">
        <f t="shared" si="13"/>
        <v>0</v>
      </c>
    </row>
    <row r="809" spans="1:7" s="23" customFormat="1" ht="32.1" customHeight="1">
      <c r="A809" s="37"/>
      <c r="B809" s="86"/>
      <c r="C809" s="87"/>
      <c r="D809" s="87"/>
      <c r="E809" s="87"/>
      <c r="F809" s="245"/>
      <c r="G809" s="88">
        <f t="shared" si="13"/>
        <v>0</v>
      </c>
    </row>
    <row r="810" spans="1:7" s="23" customFormat="1" ht="32.1" customHeight="1">
      <c r="A810" s="37"/>
      <c r="B810" s="86"/>
      <c r="C810" s="87"/>
      <c r="D810" s="87"/>
      <c r="E810" s="87"/>
      <c r="F810" s="245"/>
      <c r="G810" s="88">
        <f t="shared" si="13"/>
        <v>0</v>
      </c>
    </row>
    <row r="811" spans="1:7" s="23" customFormat="1" ht="32.1" customHeight="1">
      <c r="A811" s="37"/>
      <c r="B811" s="86"/>
      <c r="C811" s="87"/>
      <c r="D811" s="87"/>
      <c r="E811" s="87"/>
      <c r="F811" s="245"/>
      <c r="G811" s="88">
        <f t="shared" si="13"/>
        <v>0</v>
      </c>
    </row>
    <row r="812" spans="1:7" s="23" customFormat="1" ht="32.1" customHeight="1">
      <c r="A812" s="37"/>
      <c r="B812" s="86"/>
      <c r="C812" s="87"/>
      <c r="D812" s="87"/>
      <c r="E812" s="87"/>
      <c r="F812" s="245"/>
      <c r="G812" s="88">
        <f t="shared" si="13"/>
        <v>0</v>
      </c>
    </row>
    <row r="813" spans="1:7" s="23" customFormat="1" ht="32.1" customHeight="1">
      <c r="A813" s="37"/>
      <c r="B813" s="86"/>
      <c r="C813" s="87"/>
      <c r="D813" s="87"/>
      <c r="E813" s="87"/>
      <c r="F813" s="245"/>
      <c r="G813" s="88">
        <f t="shared" si="13"/>
        <v>0</v>
      </c>
    </row>
    <row r="814" spans="1:7" s="23" customFormat="1" ht="32.1" customHeight="1">
      <c r="A814" s="37"/>
      <c r="B814" s="86"/>
      <c r="C814" s="87"/>
      <c r="D814" s="87"/>
      <c r="E814" s="87"/>
      <c r="F814" s="245"/>
      <c r="G814" s="88">
        <f t="shared" si="13"/>
        <v>0</v>
      </c>
    </row>
    <row r="815" spans="1:7" s="23" customFormat="1" ht="32.1" customHeight="1">
      <c r="A815" s="37"/>
      <c r="B815" s="86"/>
      <c r="C815" s="87"/>
      <c r="D815" s="87"/>
      <c r="E815" s="87"/>
      <c r="F815" s="245"/>
      <c r="G815" s="88">
        <f t="shared" si="13"/>
        <v>0</v>
      </c>
    </row>
    <row r="816" spans="1:7" s="23" customFormat="1" ht="32.1" customHeight="1">
      <c r="A816" s="37"/>
      <c r="B816" s="86"/>
      <c r="C816" s="87"/>
      <c r="D816" s="87"/>
      <c r="E816" s="87"/>
      <c r="F816" s="245"/>
      <c r="G816" s="88">
        <f t="shared" si="13"/>
        <v>0</v>
      </c>
    </row>
    <row r="817" spans="1:7" s="23" customFormat="1" ht="32.1" customHeight="1">
      <c r="A817" s="37"/>
      <c r="B817" s="86"/>
      <c r="C817" s="87"/>
      <c r="D817" s="87"/>
      <c r="E817" s="87"/>
      <c r="F817" s="245"/>
      <c r="G817" s="88">
        <f t="shared" si="13"/>
        <v>0</v>
      </c>
    </row>
    <row r="818" spans="1:7" s="23" customFormat="1" ht="32.1" customHeight="1">
      <c r="A818" s="37"/>
      <c r="B818" s="86"/>
      <c r="C818" s="87"/>
      <c r="D818" s="87"/>
      <c r="E818" s="87"/>
      <c r="F818" s="245"/>
      <c r="G818" s="88">
        <f t="shared" si="13"/>
        <v>0</v>
      </c>
    </row>
    <row r="819" spans="1:7" s="23" customFormat="1" ht="32.1" customHeight="1">
      <c r="A819" s="37"/>
      <c r="B819" s="86"/>
      <c r="C819" s="87"/>
      <c r="D819" s="87"/>
      <c r="E819" s="87"/>
      <c r="F819" s="245"/>
      <c r="G819" s="88">
        <f t="shared" si="13"/>
        <v>0</v>
      </c>
    </row>
    <row r="820" spans="1:7" s="23" customFormat="1" ht="32.1" customHeight="1">
      <c r="A820" s="37"/>
      <c r="B820" s="86"/>
      <c r="C820" s="87"/>
      <c r="D820" s="87"/>
      <c r="E820" s="87"/>
      <c r="F820" s="245"/>
      <c r="G820" s="88">
        <f t="shared" si="13"/>
        <v>0</v>
      </c>
    </row>
    <row r="821" spans="1:7" s="23" customFormat="1" ht="32.1" customHeight="1">
      <c r="A821" s="37"/>
      <c r="B821" s="86"/>
      <c r="C821" s="87"/>
      <c r="D821" s="87"/>
      <c r="E821" s="87"/>
      <c r="F821" s="245"/>
      <c r="G821" s="88">
        <f t="shared" si="13"/>
        <v>0</v>
      </c>
    </row>
    <row r="822" spans="1:7" s="23" customFormat="1" ht="32.1" customHeight="1">
      <c r="A822" s="37"/>
      <c r="B822" s="86"/>
      <c r="C822" s="87"/>
      <c r="D822" s="87"/>
      <c r="E822" s="87"/>
      <c r="F822" s="245"/>
      <c r="G822" s="88">
        <f t="shared" si="13"/>
        <v>0</v>
      </c>
    </row>
    <row r="823" spans="1:7" s="23" customFormat="1" ht="32.1" customHeight="1">
      <c r="A823" s="37"/>
      <c r="B823" s="86"/>
      <c r="C823" s="87"/>
      <c r="D823" s="87"/>
      <c r="E823" s="87"/>
      <c r="F823" s="245"/>
      <c r="G823" s="88">
        <f t="shared" si="13"/>
        <v>0</v>
      </c>
    </row>
    <row r="824" spans="1:7" s="23" customFormat="1" ht="32.1" customHeight="1">
      <c r="A824" s="37"/>
      <c r="B824" s="86"/>
      <c r="C824" s="87"/>
      <c r="D824" s="87"/>
      <c r="E824" s="87"/>
      <c r="F824" s="245"/>
      <c r="G824" s="88">
        <f t="shared" si="13"/>
        <v>0</v>
      </c>
    </row>
    <row r="825" spans="1:7" s="23" customFormat="1" ht="32.1" customHeight="1">
      <c r="A825" s="37"/>
      <c r="B825" s="86"/>
      <c r="C825" s="87"/>
      <c r="D825" s="87"/>
      <c r="E825" s="87"/>
      <c r="F825" s="245"/>
      <c r="G825" s="88">
        <f t="shared" si="13"/>
        <v>0</v>
      </c>
    </row>
    <row r="826" spans="1:7" s="23" customFormat="1" ht="32.1" customHeight="1">
      <c r="A826" s="37"/>
      <c r="B826" s="86"/>
      <c r="C826" s="87"/>
      <c r="D826" s="87"/>
      <c r="E826" s="87"/>
      <c r="F826" s="245"/>
      <c r="G826" s="88">
        <f t="shared" si="13"/>
        <v>0</v>
      </c>
    </row>
    <row r="827" spans="1:7" s="23" customFormat="1" ht="32.1" customHeight="1">
      <c r="A827" s="37"/>
      <c r="B827" s="86"/>
      <c r="C827" s="87"/>
      <c r="D827" s="87"/>
      <c r="E827" s="87"/>
      <c r="F827" s="245"/>
      <c r="G827" s="88">
        <f t="shared" si="13"/>
        <v>0</v>
      </c>
    </row>
    <row r="828" spans="1:7" s="23" customFormat="1" ht="32.1" customHeight="1">
      <c r="A828" s="37"/>
      <c r="B828" s="86"/>
      <c r="C828" s="87"/>
      <c r="D828" s="87"/>
      <c r="E828" s="87"/>
      <c r="F828" s="245"/>
      <c r="G828" s="88">
        <f t="shared" si="13"/>
        <v>0</v>
      </c>
    </row>
    <row r="829" spans="1:7" s="23" customFormat="1" ht="32.1" customHeight="1">
      <c r="A829" s="37"/>
      <c r="B829" s="86"/>
      <c r="C829" s="87"/>
      <c r="D829" s="87"/>
      <c r="E829" s="87"/>
      <c r="F829" s="245"/>
      <c r="G829" s="88">
        <f t="shared" si="13"/>
        <v>0</v>
      </c>
    </row>
    <row r="830" spans="1:7" s="23" customFormat="1" ht="32.1" customHeight="1">
      <c r="A830" s="37"/>
      <c r="B830" s="86"/>
      <c r="C830" s="87"/>
      <c r="D830" s="87"/>
      <c r="E830" s="87"/>
      <c r="F830" s="245"/>
      <c r="G830" s="88">
        <f t="shared" si="13"/>
        <v>0</v>
      </c>
    </row>
    <row r="831" spans="1:7" s="23" customFormat="1" ht="32.1" customHeight="1">
      <c r="A831" s="37"/>
      <c r="B831" s="86"/>
      <c r="C831" s="87"/>
      <c r="D831" s="87"/>
      <c r="E831" s="87"/>
      <c r="F831" s="245"/>
      <c r="G831" s="88">
        <f t="shared" si="13"/>
        <v>0</v>
      </c>
    </row>
    <row r="832" spans="1:7" s="23" customFormat="1" ht="32.1" customHeight="1">
      <c r="A832" s="37"/>
      <c r="B832" s="86"/>
      <c r="C832" s="87"/>
      <c r="D832" s="87"/>
      <c r="E832" s="87"/>
      <c r="F832" s="245"/>
      <c r="G832" s="88">
        <f t="shared" si="13"/>
        <v>0</v>
      </c>
    </row>
    <row r="833" spans="1:7" s="23" customFormat="1" ht="32.1" customHeight="1">
      <c r="A833" s="37"/>
      <c r="B833" s="86"/>
      <c r="C833" s="87"/>
      <c r="D833" s="87"/>
      <c r="E833" s="87"/>
      <c r="F833" s="245"/>
      <c r="G833" s="88">
        <f t="shared" si="13"/>
        <v>0</v>
      </c>
    </row>
    <row r="834" spans="1:7" s="23" customFormat="1" ht="32.1" customHeight="1">
      <c r="A834" s="37"/>
      <c r="B834" s="86"/>
      <c r="C834" s="87"/>
      <c r="D834" s="87"/>
      <c r="E834" s="87"/>
      <c r="F834" s="245"/>
      <c r="G834" s="88">
        <f t="shared" si="13"/>
        <v>0</v>
      </c>
    </row>
    <row r="835" spans="1:7" s="23" customFormat="1" ht="32.1" customHeight="1">
      <c r="A835" s="37"/>
      <c r="B835" s="86"/>
      <c r="C835" s="87"/>
      <c r="D835" s="87"/>
      <c r="E835" s="87"/>
      <c r="F835" s="245"/>
      <c r="G835" s="88">
        <f t="shared" si="13"/>
        <v>0</v>
      </c>
    </row>
    <row r="836" spans="1:7" s="23" customFormat="1" ht="32.1" customHeight="1">
      <c r="A836" s="37"/>
      <c r="B836" s="86"/>
      <c r="C836" s="87"/>
      <c r="D836" s="87"/>
      <c r="E836" s="87"/>
      <c r="F836" s="245"/>
      <c r="G836" s="88">
        <f t="shared" si="13"/>
        <v>0</v>
      </c>
    </row>
    <row r="837" spans="1:7" s="23" customFormat="1" ht="32.1" customHeight="1">
      <c r="A837" s="37"/>
      <c r="B837" s="86"/>
      <c r="C837" s="87"/>
      <c r="D837" s="87"/>
      <c r="E837" s="87"/>
      <c r="F837" s="245"/>
      <c r="G837" s="88">
        <f t="shared" si="13"/>
        <v>0</v>
      </c>
    </row>
    <row r="838" spans="1:7" s="23" customFormat="1" ht="32.1" customHeight="1">
      <c r="A838" s="37"/>
      <c r="B838" s="86"/>
      <c r="C838" s="87"/>
      <c r="D838" s="87"/>
      <c r="E838" s="87"/>
      <c r="F838" s="245"/>
      <c r="G838" s="88">
        <f t="shared" si="13"/>
        <v>0</v>
      </c>
    </row>
    <row r="839" spans="1:7" s="23" customFormat="1" ht="32.1" customHeight="1">
      <c r="A839" s="37"/>
      <c r="B839" s="86"/>
      <c r="C839" s="87"/>
      <c r="D839" s="87"/>
      <c r="E839" s="87"/>
      <c r="F839" s="245"/>
      <c r="G839" s="88">
        <f t="shared" si="13"/>
        <v>0</v>
      </c>
    </row>
    <row r="840" spans="1:7" s="23" customFormat="1" ht="32.1" customHeight="1">
      <c r="A840" s="37"/>
      <c r="B840" s="86"/>
      <c r="C840" s="87"/>
      <c r="D840" s="87"/>
      <c r="E840" s="87"/>
      <c r="F840" s="245"/>
      <c r="G840" s="88">
        <f t="shared" si="13"/>
        <v>0</v>
      </c>
    </row>
    <row r="841" spans="1:7" s="23" customFormat="1" ht="32.1" customHeight="1">
      <c r="A841" s="37"/>
      <c r="B841" s="86"/>
      <c r="C841" s="87"/>
      <c r="D841" s="87"/>
      <c r="E841" s="87"/>
      <c r="F841" s="245"/>
      <c r="G841" s="88">
        <f t="shared" si="13"/>
        <v>0</v>
      </c>
    </row>
    <row r="842" spans="1:7" s="23" customFormat="1" ht="32.1" customHeight="1">
      <c r="A842" s="37"/>
      <c r="B842" s="86"/>
      <c r="C842" s="87"/>
      <c r="D842" s="87"/>
      <c r="E842" s="87"/>
      <c r="F842" s="245"/>
      <c r="G842" s="88">
        <f t="shared" si="13"/>
        <v>0</v>
      </c>
    </row>
    <row r="843" spans="1:7" s="23" customFormat="1" ht="32.1" customHeight="1">
      <c r="A843" s="37"/>
      <c r="B843" s="86"/>
      <c r="C843" s="87"/>
      <c r="D843" s="87"/>
      <c r="E843" s="87"/>
      <c r="F843" s="245"/>
      <c r="G843" s="88">
        <f t="shared" si="13"/>
        <v>0</v>
      </c>
    </row>
    <row r="844" spans="1:7" s="23" customFormat="1" ht="32.1" customHeight="1">
      <c r="A844" s="37"/>
      <c r="B844" s="86"/>
      <c r="C844" s="87"/>
      <c r="D844" s="87"/>
      <c r="E844" s="87"/>
      <c r="F844" s="245"/>
      <c r="G844" s="88">
        <f t="shared" si="13"/>
        <v>0</v>
      </c>
    </row>
    <row r="845" spans="1:7" s="23" customFormat="1" ht="32.1" customHeight="1">
      <c r="A845" s="37"/>
      <c r="B845" s="86"/>
      <c r="C845" s="87"/>
      <c r="D845" s="87"/>
      <c r="E845" s="87"/>
      <c r="F845" s="245"/>
      <c r="G845" s="88">
        <f t="shared" si="13"/>
        <v>0</v>
      </c>
    </row>
    <row r="846" spans="1:7" s="23" customFormat="1" ht="32.1" customHeight="1">
      <c r="A846" s="37"/>
      <c r="B846" s="86"/>
      <c r="C846" s="87"/>
      <c r="D846" s="87"/>
      <c r="E846" s="87"/>
      <c r="F846" s="245"/>
      <c r="G846" s="88">
        <f t="shared" si="13"/>
        <v>0</v>
      </c>
    </row>
    <row r="847" spans="1:7" s="23" customFormat="1" ht="32.1" customHeight="1">
      <c r="A847" s="37"/>
      <c r="B847" s="86"/>
      <c r="C847" s="87"/>
      <c r="D847" s="87"/>
      <c r="E847" s="87"/>
      <c r="F847" s="245"/>
      <c r="G847" s="88">
        <f t="shared" si="13"/>
        <v>0</v>
      </c>
    </row>
    <row r="848" spans="1:7" s="23" customFormat="1" ht="32.1" customHeight="1">
      <c r="A848" s="37"/>
      <c r="B848" s="86"/>
      <c r="C848" s="87"/>
      <c r="D848" s="87"/>
      <c r="E848" s="87"/>
      <c r="F848" s="245"/>
      <c r="G848" s="88">
        <f t="shared" si="13"/>
        <v>0</v>
      </c>
    </row>
    <row r="849" spans="1:7" s="23" customFormat="1" ht="32.1" customHeight="1">
      <c r="A849" s="37"/>
      <c r="B849" s="86"/>
      <c r="C849" s="87"/>
      <c r="D849" s="87"/>
      <c r="E849" s="87"/>
      <c r="F849" s="245"/>
      <c r="G849" s="88">
        <f t="shared" si="13"/>
        <v>0</v>
      </c>
    </row>
    <row r="850" spans="1:7" s="23" customFormat="1" ht="32.1" customHeight="1">
      <c r="A850" s="37"/>
      <c r="B850" s="86"/>
      <c r="C850" s="87"/>
      <c r="D850" s="87"/>
      <c r="E850" s="87"/>
      <c r="F850" s="245"/>
      <c r="G850" s="88">
        <f t="shared" si="13"/>
        <v>0</v>
      </c>
    </row>
    <row r="851" spans="1:7" s="23" customFormat="1" ht="32.1" customHeight="1">
      <c r="A851" s="37"/>
      <c r="B851" s="86"/>
      <c r="C851" s="87"/>
      <c r="D851" s="87"/>
      <c r="E851" s="87"/>
      <c r="F851" s="245"/>
      <c r="G851" s="88">
        <f t="shared" si="13"/>
        <v>0</v>
      </c>
    </row>
    <row r="852" spans="1:7" s="23" customFormat="1" ht="32.1" customHeight="1">
      <c r="A852" s="37"/>
      <c r="B852" s="86"/>
      <c r="C852" s="87"/>
      <c r="D852" s="87"/>
      <c r="E852" s="87"/>
      <c r="F852" s="245"/>
      <c r="G852" s="88">
        <f t="shared" si="13"/>
        <v>0</v>
      </c>
    </row>
    <row r="853" spans="1:7" s="23" customFormat="1" ht="32.1" customHeight="1">
      <c r="A853" s="37"/>
      <c r="B853" s="86"/>
      <c r="C853" s="87"/>
      <c r="D853" s="87"/>
      <c r="E853" s="87"/>
      <c r="F853" s="245"/>
      <c r="G853" s="88">
        <f t="shared" ref="G853:G916" si="14">C853-D853+(E853+F853)</f>
        <v>0</v>
      </c>
    </row>
    <row r="854" spans="1:7" s="23" customFormat="1" ht="32.1" customHeight="1">
      <c r="A854" s="37"/>
      <c r="B854" s="86"/>
      <c r="C854" s="87"/>
      <c r="D854" s="87"/>
      <c r="E854" s="87"/>
      <c r="F854" s="245"/>
      <c r="G854" s="88">
        <f t="shared" si="14"/>
        <v>0</v>
      </c>
    </row>
    <row r="855" spans="1:7" s="23" customFormat="1" ht="32.1" customHeight="1">
      <c r="A855" s="37"/>
      <c r="B855" s="86"/>
      <c r="C855" s="87"/>
      <c r="D855" s="87"/>
      <c r="E855" s="87"/>
      <c r="F855" s="245"/>
      <c r="G855" s="88">
        <f t="shared" si="14"/>
        <v>0</v>
      </c>
    </row>
    <row r="856" spans="1:7" s="23" customFormat="1" ht="32.1" customHeight="1">
      <c r="A856" s="37"/>
      <c r="B856" s="86"/>
      <c r="C856" s="87"/>
      <c r="D856" s="87"/>
      <c r="E856" s="87"/>
      <c r="F856" s="245"/>
      <c r="G856" s="88">
        <f t="shared" si="14"/>
        <v>0</v>
      </c>
    </row>
    <row r="857" spans="1:7" s="23" customFormat="1" ht="32.1" customHeight="1">
      <c r="A857" s="37"/>
      <c r="B857" s="86"/>
      <c r="C857" s="87"/>
      <c r="D857" s="87"/>
      <c r="E857" s="87"/>
      <c r="F857" s="245"/>
      <c r="G857" s="88">
        <f t="shared" si="14"/>
        <v>0</v>
      </c>
    </row>
    <row r="858" spans="1:7" s="23" customFormat="1" ht="32.1" customHeight="1">
      <c r="A858" s="37"/>
      <c r="B858" s="86"/>
      <c r="C858" s="87"/>
      <c r="D858" s="87"/>
      <c r="E858" s="87"/>
      <c r="F858" s="245"/>
      <c r="G858" s="88">
        <f t="shared" si="14"/>
        <v>0</v>
      </c>
    </row>
    <row r="859" spans="1:7" s="23" customFormat="1" ht="32.1" customHeight="1">
      <c r="A859" s="37"/>
      <c r="B859" s="86"/>
      <c r="C859" s="87"/>
      <c r="D859" s="87"/>
      <c r="E859" s="87"/>
      <c r="F859" s="245"/>
      <c r="G859" s="88">
        <f t="shared" si="14"/>
        <v>0</v>
      </c>
    </row>
    <row r="860" spans="1:7" s="23" customFormat="1" ht="32.1" customHeight="1">
      <c r="A860" s="37"/>
      <c r="B860" s="86"/>
      <c r="C860" s="87"/>
      <c r="D860" s="87"/>
      <c r="E860" s="87"/>
      <c r="F860" s="245"/>
      <c r="G860" s="88">
        <f t="shared" si="14"/>
        <v>0</v>
      </c>
    </row>
    <row r="861" spans="1:7" s="23" customFormat="1" ht="32.1" customHeight="1">
      <c r="A861" s="37"/>
      <c r="B861" s="86"/>
      <c r="C861" s="87"/>
      <c r="D861" s="87"/>
      <c r="E861" s="87"/>
      <c r="F861" s="245"/>
      <c r="G861" s="88">
        <f t="shared" si="14"/>
        <v>0</v>
      </c>
    </row>
    <row r="862" spans="1:7" s="23" customFormat="1" ht="32.1" customHeight="1">
      <c r="A862" s="37"/>
      <c r="B862" s="86"/>
      <c r="C862" s="87"/>
      <c r="D862" s="87"/>
      <c r="E862" s="87"/>
      <c r="F862" s="245"/>
      <c r="G862" s="88">
        <f t="shared" si="14"/>
        <v>0</v>
      </c>
    </row>
    <row r="863" spans="1:7" s="23" customFormat="1" ht="32.1" customHeight="1">
      <c r="A863" s="37"/>
      <c r="B863" s="86"/>
      <c r="C863" s="87"/>
      <c r="D863" s="87"/>
      <c r="E863" s="87"/>
      <c r="F863" s="245"/>
      <c r="G863" s="88">
        <f t="shared" si="14"/>
        <v>0</v>
      </c>
    </row>
    <row r="864" spans="1:7" s="23" customFormat="1" ht="32.1" customHeight="1">
      <c r="A864" s="37"/>
      <c r="B864" s="86"/>
      <c r="C864" s="87"/>
      <c r="D864" s="87"/>
      <c r="E864" s="87"/>
      <c r="F864" s="245"/>
      <c r="G864" s="88">
        <f t="shared" si="14"/>
        <v>0</v>
      </c>
    </row>
    <row r="865" spans="1:7" s="23" customFormat="1" ht="32.1" customHeight="1">
      <c r="A865" s="37"/>
      <c r="B865" s="86"/>
      <c r="C865" s="87"/>
      <c r="D865" s="87"/>
      <c r="E865" s="87"/>
      <c r="F865" s="245"/>
      <c r="G865" s="88">
        <f t="shared" si="14"/>
        <v>0</v>
      </c>
    </row>
    <row r="866" spans="1:7" s="23" customFormat="1" ht="32.1" customHeight="1">
      <c r="A866" s="37"/>
      <c r="B866" s="86"/>
      <c r="C866" s="87"/>
      <c r="D866" s="87"/>
      <c r="E866" s="87"/>
      <c r="F866" s="245"/>
      <c r="G866" s="88">
        <f t="shared" si="14"/>
        <v>0</v>
      </c>
    </row>
    <row r="867" spans="1:7" s="23" customFormat="1" ht="32.1" customHeight="1">
      <c r="A867" s="37"/>
      <c r="B867" s="86"/>
      <c r="C867" s="87"/>
      <c r="D867" s="87"/>
      <c r="E867" s="87"/>
      <c r="F867" s="245"/>
      <c r="G867" s="88">
        <f t="shared" si="14"/>
        <v>0</v>
      </c>
    </row>
    <row r="868" spans="1:7" s="23" customFormat="1" ht="32.1" customHeight="1">
      <c r="A868" s="37"/>
      <c r="B868" s="86"/>
      <c r="C868" s="87"/>
      <c r="D868" s="87"/>
      <c r="E868" s="87"/>
      <c r="F868" s="245"/>
      <c r="G868" s="88">
        <f t="shared" si="14"/>
        <v>0</v>
      </c>
    </row>
    <row r="869" spans="1:7" s="23" customFormat="1" ht="32.1" customHeight="1">
      <c r="A869" s="37"/>
      <c r="B869" s="86"/>
      <c r="C869" s="87"/>
      <c r="D869" s="87"/>
      <c r="E869" s="87"/>
      <c r="F869" s="245"/>
      <c r="G869" s="88">
        <f t="shared" si="14"/>
        <v>0</v>
      </c>
    </row>
    <row r="870" spans="1:7" s="23" customFormat="1" ht="32.1" customHeight="1">
      <c r="A870" s="37"/>
      <c r="B870" s="86"/>
      <c r="C870" s="87"/>
      <c r="D870" s="87"/>
      <c r="E870" s="87"/>
      <c r="F870" s="245"/>
      <c r="G870" s="88">
        <f t="shared" si="14"/>
        <v>0</v>
      </c>
    </row>
    <row r="871" spans="1:7" s="23" customFormat="1" ht="32.1" customHeight="1">
      <c r="A871" s="37"/>
      <c r="B871" s="86"/>
      <c r="C871" s="87"/>
      <c r="D871" s="87"/>
      <c r="E871" s="87"/>
      <c r="F871" s="245"/>
      <c r="G871" s="88">
        <f t="shared" si="14"/>
        <v>0</v>
      </c>
    </row>
    <row r="872" spans="1:7" s="23" customFormat="1" ht="32.1" customHeight="1">
      <c r="A872" s="37"/>
      <c r="B872" s="86"/>
      <c r="C872" s="87"/>
      <c r="D872" s="87"/>
      <c r="E872" s="87"/>
      <c r="F872" s="245"/>
      <c r="G872" s="88">
        <f t="shared" si="14"/>
        <v>0</v>
      </c>
    </row>
    <row r="873" spans="1:7" s="23" customFormat="1" ht="32.1" customHeight="1">
      <c r="A873" s="37"/>
      <c r="B873" s="86"/>
      <c r="C873" s="87"/>
      <c r="D873" s="87"/>
      <c r="E873" s="87"/>
      <c r="F873" s="245"/>
      <c r="G873" s="88">
        <f t="shared" si="14"/>
        <v>0</v>
      </c>
    </row>
    <row r="874" spans="1:7" s="23" customFormat="1" ht="32.1" customHeight="1">
      <c r="A874" s="37"/>
      <c r="B874" s="86"/>
      <c r="C874" s="87"/>
      <c r="D874" s="87"/>
      <c r="E874" s="87"/>
      <c r="F874" s="245"/>
      <c r="G874" s="88">
        <f t="shared" si="14"/>
        <v>0</v>
      </c>
    </row>
    <row r="875" spans="1:7" s="23" customFormat="1" ht="32.1" customHeight="1">
      <c r="A875" s="37"/>
      <c r="B875" s="86"/>
      <c r="C875" s="87"/>
      <c r="D875" s="87"/>
      <c r="E875" s="87"/>
      <c r="F875" s="245"/>
      <c r="G875" s="88">
        <f t="shared" si="14"/>
        <v>0</v>
      </c>
    </row>
    <row r="876" spans="1:7" s="23" customFormat="1" ht="32.1" customHeight="1">
      <c r="A876" s="37"/>
      <c r="B876" s="86"/>
      <c r="C876" s="87"/>
      <c r="D876" s="87"/>
      <c r="E876" s="87"/>
      <c r="F876" s="245"/>
      <c r="G876" s="88">
        <f t="shared" si="14"/>
        <v>0</v>
      </c>
    </row>
    <row r="877" spans="1:7" s="23" customFormat="1" ht="32.1" customHeight="1">
      <c r="A877" s="37"/>
      <c r="B877" s="86"/>
      <c r="C877" s="87"/>
      <c r="D877" s="87"/>
      <c r="E877" s="87"/>
      <c r="F877" s="245"/>
      <c r="G877" s="88">
        <f t="shared" si="14"/>
        <v>0</v>
      </c>
    </row>
    <row r="878" spans="1:7" s="23" customFormat="1" ht="32.1" customHeight="1">
      <c r="A878" s="37"/>
      <c r="B878" s="86"/>
      <c r="C878" s="87"/>
      <c r="D878" s="87"/>
      <c r="E878" s="87"/>
      <c r="F878" s="245"/>
      <c r="G878" s="88">
        <f t="shared" si="14"/>
        <v>0</v>
      </c>
    </row>
    <row r="879" spans="1:7" s="23" customFormat="1" ht="32.1" customHeight="1">
      <c r="A879" s="37"/>
      <c r="B879" s="86"/>
      <c r="C879" s="87"/>
      <c r="D879" s="87"/>
      <c r="E879" s="87"/>
      <c r="F879" s="245"/>
      <c r="G879" s="88">
        <f t="shared" si="14"/>
        <v>0</v>
      </c>
    </row>
    <row r="880" spans="1:7" s="23" customFormat="1" ht="32.1" customHeight="1">
      <c r="A880" s="37"/>
      <c r="B880" s="86"/>
      <c r="C880" s="87"/>
      <c r="D880" s="87"/>
      <c r="E880" s="87"/>
      <c r="F880" s="245"/>
      <c r="G880" s="88">
        <f t="shared" si="14"/>
        <v>0</v>
      </c>
    </row>
    <row r="881" spans="1:7" s="23" customFormat="1" ht="32.1" customHeight="1">
      <c r="A881" s="37"/>
      <c r="B881" s="86"/>
      <c r="C881" s="87"/>
      <c r="D881" s="87"/>
      <c r="E881" s="87"/>
      <c r="F881" s="245"/>
      <c r="G881" s="88">
        <f t="shared" si="14"/>
        <v>0</v>
      </c>
    </row>
    <row r="882" spans="1:7" s="23" customFormat="1" ht="32.1" customHeight="1">
      <c r="A882" s="37"/>
      <c r="B882" s="86"/>
      <c r="C882" s="87"/>
      <c r="D882" s="87"/>
      <c r="E882" s="87"/>
      <c r="F882" s="245"/>
      <c r="G882" s="88">
        <f t="shared" si="14"/>
        <v>0</v>
      </c>
    </row>
    <row r="883" spans="1:7" s="23" customFormat="1" ht="32.1" customHeight="1">
      <c r="A883" s="37"/>
      <c r="B883" s="86"/>
      <c r="C883" s="87"/>
      <c r="D883" s="87"/>
      <c r="E883" s="87"/>
      <c r="F883" s="245"/>
      <c r="G883" s="88">
        <f t="shared" si="14"/>
        <v>0</v>
      </c>
    </row>
    <row r="884" spans="1:7" s="23" customFormat="1" ht="32.1" customHeight="1">
      <c r="A884" s="37"/>
      <c r="B884" s="86"/>
      <c r="C884" s="87"/>
      <c r="D884" s="87"/>
      <c r="E884" s="87"/>
      <c r="F884" s="245"/>
      <c r="G884" s="88">
        <f t="shared" si="14"/>
        <v>0</v>
      </c>
    </row>
    <row r="885" spans="1:7" s="23" customFormat="1" ht="32.1" customHeight="1">
      <c r="A885" s="37"/>
      <c r="B885" s="86"/>
      <c r="C885" s="87"/>
      <c r="D885" s="87"/>
      <c r="E885" s="87"/>
      <c r="F885" s="245"/>
      <c r="G885" s="88">
        <f t="shared" si="14"/>
        <v>0</v>
      </c>
    </row>
    <row r="886" spans="1:7" s="23" customFormat="1" ht="32.1" customHeight="1">
      <c r="A886" s="37"/>
      <c r="B886" s="86"/>
      <c r="C886" s="87"/>
      <c r="D886" s="87"/>
      <c r="E886" s="87"/>
      <c r="F886" s="245"/>
      <c r="G886" s="88">
        <f t="shared" si="14"/>
        <v>0</v>
      </c>
    </row>
    <row r="887" spans="1:7" s="23" customFormat="1" ht="32.1" customHeight="1">
      <c r="A887" s="37"/>
      <c r="B887" s="86"/>
      <c r="C887" s="87"/>
      <c r="D887" s="87"/>
      <c r="E887" s="87"/>
      <c r="F887" s="245"/>
      <c r="G887" s="88">
        <f t="shared" si="14"/>
        <v>0</v>
      </c>
    </row>
    <row r="888" spans="1:7" s="23" customFormat="1" ht="32.1" customHeight="1">
      <c r="A888" s="37"/>
      <c r="B888" s="86"/>
      <c r="C888" s="87"/>
      <c r="D888" s="87"/>
      <c r="E888" s="87"/>
      <c r="F888" s="245"/>
      <c r="G888" s="88">
        <f t="shared" si="14"/>
        <v>0</v>
      </c>
    </row>
    <row r="889" spans="1:7" s="23" customFormat="1" ht="32.1" customHeight="1">
      <c r="A889" s="37"/>
      <c r="B889" s="86"/>
      <c r="C889" s="87"/>
      <c r="D889" s="87"/>
      <c r="E889" s="87"/>
      <c r="F889" s="245"/>
      <c r="G889" s="88">
        <f t="shared" si="14"/>
        <v>0</v>
      </c>
    </row>
    <row r="890" spans="1:7" s="23" customFormat="1" ht="32.1" customHeight="1">
      <c r="A890" s="37"/>
      <c r="B890" s="86"/>
      <c r="C890" s="87"/>
      <c r="D890" s="87"/>
      <c r="E890" s="87"/>
      <c r="F890" s="245"/>
      <c r="G890" s="88">
        <f t="shared" si="14"/>
        <v>0</v>
      </c>
    </row>
    <row r="891" spans="1:7" s="23" customFormat="1" ht="32.1" customHeight="1">
      <c r="A891" s="37"/>
      <c r="B891" s="86"/>
      <c r="C891" s="87"/>
      <c r="D891" s="87"/>
      <c r="E891" s="87"/>
      <c r="F891" s="245"/>
      <c r="G891" s="88">
        <f t="shared" si="14"/>
        <v>0</v>
      </c>
    </row>
    <row r="892" spans="1:7" s="23" customFormat="1" ht="32.1" customHeight="1">
      <c r="A892" s="37"/>
      <c r="B892" s="86"/>
      <c r="C892" s="87"/>
      <c r="D892" s="87"/>
      <c r="E892" s="87"/>
      <c r="F892" s="245"/>
      <c r="G892" s="88">
        <f t="shared" si="14"/>
        <v>0</v>
      </c>
    </row>
    <row r="893" spans="1:7" s="23" customFormat="1" ht="32.1" customHeight="1">
      <c r="A893" s="37"/>
      <c r="B893" s="86"/>
      <c r="C893" s="87"/>
      <c r="D893" s="87"/>
      <c r="E893" s="87"/>
      <c r="F893" s="245"/>
      <c r="G893" s="88">
        <f t="shared" si="14"/>
        <v>0</v>
      </c>
    </row>
    <row r="894" spans="1:7" s="23" customFormat="1" ht="32.1" customHeight="1">
      <c r="A894" s="37"/>
      <c r="B894" s="86"/>
      <c r="C894" s="87"/>
      <c r="D894" s="87"/>
      <c r="E894" s="87"/>
      <c r="F894" s="245"/>
      <c r="G894" s="88">
        <f t="shared" si="14"/>
        <v>0</v>
      </c>
    </row>
    <row r="895" spans="1:7" s="23" customFormat="1" ht="32.1" customHeight="1">
      <c r="A895" s="37"/>
      <c r="B895" s="86"/>
      <c r="C895" s="87"/>
      <c r="D895" s="87"/>
      <c r="E895" s="87"/>
      <c r="F895" s="245"/>
      <c r="G895" s="88">
        <f t="shared" si="14"/>
        <v>0</v>
      </c>
    </row>
    <row r="896" spans="1:7" s="23" customFormat="1" ht="32.1" customHeight="1">
      <c r="A896" s="37"/>
      <c r="B896" s="86"/>
      <c r="C896" s="87"/>
      <c r="D896" s="87"/>
      <c r="E896" s="87"/>
      <c r="F896" s="245"/>
      <c r="G896" s="88">
        <f t="shared" si="14"/>
        <v>0</v>
      </c>
    </row>
    <row r="897" spans="1:7" s="23" customFormat="1" ht="32.1" customHeight="1">
      <c r="A897" s="37"/>
      <c r="B897" s="86"/>
      <c r="C897" s="87"/>
      <c r="D897" s="87"/>
      <c r="E897" s="87"/>
      <c r="F897" s="245"/>
      <c r="G897" s="88">
        <f t="shared" si="14"/>
        <v>0</v>
      </c>
    </row>
    <row r="898" spans="1:7" s="23" customFormat="1" ht="32.1" customHeight="1">
      <c r="A898" s="37"/>
      <c r="B898" s="86"/>
      <c r="C898" s="87"/>
      <c r="D898" s="87"/>
      <c r="E898" s="87"/>
      <c r="F898" s="245"/>
      <c r="G898" s="88">
        <f t="shared" si="14"/>
        <v>0</v>
      </c>
    </row>
    <row r="899" spans="1:7" s="23" customFormat="1" ht="32.1" customHeight="1">
      <c r="A899" s="37"/>
      <c r="B899" s="86"/>
      <c r="C899" s="87"/>
      <c r="D899" s="87"/>
      <c r="E899" s="87"/>
      <c r="F899" s="245"/>
      <c r="G899" s="88">
        <f t="shared" si="14"/>
        <v>0</v>
      </c>
    </row>
    <row r="900" spans="1:7" s="23" customFormat="1" ht="32.1" customHeight="1">
      <c r="A900" s="37"/>
      <c r="B900" s="86"/>
      <c r="C900" s="87"/>
      <c r="D900" s="87"/>
      <c r="E900" s="87"/>
      <c r="F900" s="245"/>
      <c r="G900" s="88">
        <f t="shared" si="14"/>
        <v>0</v>
      </c>
    </row>
    <row r="901" spans="1:7" s="23" customFormat="1" ht="32.1" customHeight="1">
      <c r="A901" s="37"/>
      <c r="B901" s="86"/>
      <c r="C901" s="87"/>
      <c r="D901" s="87"/>
      <c r="E901" s="87"/>
      <c r="F901" s="245"/>
      <c r="G901" s="88">
        <f t="shared" si="14"/>
        <v>0</v>
      </c>
    </row>
    <row r="902" spans="1:7" s="23" customFormat="1" ht="32.1" customHeight="1">
      <c r="A902" s="37"/>
      <c r="B902" s="86"/>
      <c r="C902" s="87"/>
      <c r="D902" s="87"/>
      <c r="E902" s="87"/>
      <c r="F902" s="245"/>
      <c r="G902" s="88">
        <f t="shared" si="14"/>
        <v>0</v>
      </c>
    </row>
    <row r="903" spans="1:7" s="23" customFormat="1" ht="32.1" customHeight="1">
      <c r="A903" s="37"/>
      <c r="B903" s="86"/>
      <c r="C903" s="87"/>
      <c r="D903" s="87"/>
      <c r="E903" s="87"/>
      <c r="F903" s="245"/>
      <c r="G903" s="88">
        <f t="shared" si="14"/>
        <v>0</v>
      </c>
    </row>
    <row r="904" spans="1:7" s="23" customFormat="1" ht="32.1" customHeight="1">
      <c r="A904" s="37"/>
      <c r="B904" s="86"/>
      <c r="C904" s="87"/>
      <c r="D904" s="87"/>
      <c r="E904" s="87"/>
      <c r="F904" s="245"/>
      <c r="G904" s="88">
        <f t="shared" si="14"/>
        <v>0</v>
      </c>
    </row>
    <row r="905" spans="1:7" s="23" customFormat="1" ht="32.1" customHeight="1">
      <c r="A905" s="37"/>
      <c r="B905" s="86"/>
      <c r="C905" s="87"/>
      <c r="D905" s="87"/>
      <c r="E905" s="87"/>
      <c r="F905" s="245"/>
      <c r="G905" s="88">
        <f t="shared" si="14"/>
        <v>0</v>
      </c>
    </row>
    <row r="906" spans="1:7" s="23" customFormat="1" ht="32.1" customHeight="1">
      <c r="A906" s="37"/>
      <c r="B906" s="86"/>
      <c r="C906" s="87"/>
      <c r="D906" s="87"/>
      <c r="E906" s="87"/>
      <c r="F906" s="245"/>
      <c r="G906" s="88">
        <f t="shared" si="14"/>
        <v>0</v>
      </c>
    </row>
    <row r="907" spans="1:7" s="23" customFormat="1" ht="32.1" customHeight="1">
      <c r="A907" s="37"/>
      <c r="B907" s="86"/>
      <c r="C907" s="87"/>
      <c r="D907" s="87"/>
      <c r="E907" s="87"/>
      <c r="F907" s="245"/>
      <c r="G907" s="88">
        <f t="shared" si="14"/>
        <v>0</v>
      </c>
    </row>
    <row r="908" spans="1:7" s="23" customFormat="1" ht="32.1" customHeight="1">
      <c r="A908" s="37"/>
      <c r="B908" s="86"/>
      <c r="C908" s="87"/>
      <c r="D908" s="87"/>
      <c r="E908" s="87"/>
      <c r="F908" s="245"/>
      <c r="G908" s="88">
        <f t="shared" si="14"/>
        <v>0</v>
      </c>
    </row>
    <row r="909" spans="1:7" s="23" customFormat="1" ht="32.1" customHeight="1">
      <c r="A909" s="37"/>
      <c r="B909" s="86"/>
      <c r="C909" s="87"/>
      <c r="D909" s="87"/>
      <c r="E909" s="87"/>
      <c r="F909" s="245"/>
      <c r="G909" s="88">
        <f t="shared" si="14"/>
        <v>0</v>
      </c>
    </row>
    <row r="910" spans="1:7" s="23" customFormat="1" ht="32.1" customHeight="1">
      <c r="A910" s="37"/>
      <c r="B910" s="86"/>
      <c r="C910" s="87"/>
      <c r="D910" s="87"/>
      <c r="E910" s="87"/>
      <c r="F910" s="245"/>
      <c r="G910" s="88">
        <f t="shared" si="14"/>
        <v>0</v>
      </c>
    </row>
    <row r="911" spans="1:7" s="23" customFormat="1" ht="32.1" customHeight="1">
      <c r="A911" s="37"/>
      <c r="B911" s="86"/>
      <c r="C911" s="87"/>
      <c r="D911" s="87"/>
      <c r="E911" s="87"/>
      <c r="F911" s="245"/>
      <c r="G911" s="88">
        <f t="shared" si="14"/>
        <v>0</v>
      </c>
    </row>
    <row r="912" spans="1:7" s="23" customFormat="1" ht="32.1" customHeight="1">
      <c r="A912" s="37"/>
      <c r="B912" s="86"/>
      <c r="C912" s="87"/>
      <c r="D912" s="87"/>
      <c r="E912" s="87"/>
      <c r="F912" s="245"/>
      <c r="G912" s="88">
        <f t="shared" si="14"/>
        <v>0</v>
      </c>
    </row>
    <row r="913" spans="1:7" s="23" customFormat="1" ht="32.1" customHeight="1">
      <c r="A913" s="37"/>
      <c r="B913" s="86"/>
      <c r="C913" s="87"/>
      <c r="D913" s="87"/>
      <c r="E913" s="87"/>
      <c r="F913" s="245"/>
      <c r="G913" s="88">
        <f t="shared" si="14"/>
        <v>0</v>
      </c>
    </row>
    <row r="914" spans="1:7" s="23" customFormat="1" ht="32.1" customHeight="1">
      <c r="A914" s="37"/>
      <c r="B914" s="86"/>
      <c r="C914" s="87"/>
      <c r="D914" s="87"/>
      <c r="E914" s="87"/>
      <c r="F914" s="245"/>
      <c r="G914" s="88">
        <f t="shared" si="14"/>
        <v>0</v>
      </c>
    </row>
    <row r="915" spans="1:7" s="23" customFormat="1" ht="32.1" customHeight="1">
      <c r="A915" s="37"/>
      <c r="B915" s="86"/>
      <c r="C915" s="87"/>
      <c r="D915" s="87"/>
      <c r="E915" s="87"/>
      <c r="F915" s="245"/>
      <c r="G915" s="88">
        <f t="shared" si="14"/>
        <v>0</v>
      </c>
    </row>
    <row r="916" spans="1:7" s="23" customFormat="1" ht="32.1" customHeight="1">
      <c r="A916" s="37"/>
      <c r="B916" s="86"/>
      <c r="C916" s="87"/>
      <c r="D916" s="87"/>
      <c r="E916" s="87"/>
      <c r="F916" s="245"/>
      <c r="G916" s="88">
        <f t="shared" si="14"/>
        <v>0</v>
      </c>
    </row>
    <row r="917" spans="1:7" s="23" customFormat="1" ht="32.1" customHeight="1">
      <c r="A917" s="37"/>
      <c r="B917" s="86"/>
      <c r="C917" s="87"/>
      <c r="D917" s="87"/>
      <c r="E917" s="87"/>
      <c r="F917" s="245"/>
      <c r="G917" s="88">
        <f t="shared" ref="G917:G980" si="15">C917-D917+(E917+F917)</f>
        <v>0</v>
      </c>
    </row>
    <row r="918" spans="1:7" s="23" customFormat="1" ht="32.1" customHeight="1">
      <c r="A918" s="37"/>
      <c r="B918" s="86"/>
      <c r="C918" s="87"/>
      <c r="D918" s="87"/>
      <c r="E918" s="87"/>
      <c r="F918" s="245"/>
      <c r="G918" s="88">
        <f t="shared" si="15"/>
        <v>0</v>
      </c>
    </row>
    <row r="919" spans="1:7" s="23" customFormat="1" ht="32.1" customHeight="1">
      <c r="A919" s="37"/>
      <c r="B919" s="86"/>
      <c r="C919" s="87"/>
      <c r="D919" s="87"/>
      <c r="E919" s="87"/>
      <c r="F919" s="245"/>
      <c r="G919" s="88">
        <f t="shared" si="15"/>
        <v>0</v>
      </c>
    </row>
    <row r="920" spans="1:7" s="23" customFormat="1" ht="32.1" customHeight="1">
      <c r="A920" s="37"/>
      <c r="B920" s="86"/>
      <c r="C920" s="87"/>
      <c r="D920" s="87"/>
      <c r="E920" s="87"/>
      <c r="F920" s="245"/>
      <c r="G920" s="88">
        <f t="shared" si="15"/>
        <v>0</v>
      </c>
    </row>
    <row r="921" spans="1:7" s="23" customFormat="1" ht="32.1" customHeight="1">
      <c r="A921" s="37"/>
      <c r="B921" s="86"/>
      <c r="C921" s="87"/>
      <c r="D921" s="87"/>
      <c r="E921" s="87"/>
      <c r="F921" s="245"/>
      <c r="G921" s="88">
        <f t="shared" si="15"/>
        <v>0</v>
      </c>
    </row>
    <row r="922" spans="1:7" s="23" customFormat="1" ht="32.1" customHeight="1">
      <c r="A922" s="37"/>
      <c r="B922" s="86"/>
      <c r="C922" s="87"/>
      <c r="D922" s="87"/>
      <c r="E922" s="87"/>
      <c r="F922" s="245"/>
      <c r="G922" s="88">
        <f t="shared" si="15"/>
        <v>0</v>
      </c>
    </row>
    <row r="923" spans="1:7" s="23" customFormat="1" ht="32.1" customHeight="1">
      <c r="A923" s="37"/>
      <c r="B923" s="86"/>
      <c r="C923" s="87"/>
      <c r="D923" s="87"/>
      <c r="E923" s="87"/>
      <c r="F923" s="245"/>
      <c r="G923" s="88">
        <f t="shared" si="15"/>
        <v>0</v>
      </c>
    </row>
    <row r="924" spans="1:7" s="23" customFormat="1" ht="32.1" customHeight="1">
      <c r="A924" s="37"/>
      <c r="B924" s="86"/>
      <c r="C924" s="87"/>
      <c r="D924" s="87"/>
      <c r="E924" s="87"/>
      <c r="F924" s="245"/>
      <c r="G924" s="88">
        <f t="shared" si="15"/>
        <v>0</v>
      </c>
    </row>
    <row r="925" spans="1:7" s="23" customFormat="1" ht="32.1" customHeight="1">
      <c r="A925" s="37"/>
      <c r="B925" s="86"/>
      <c r="C925" s="87"/>
      <c r="D925" s="87"/>
      <c r="E925" s="87"/>
      <c r="F925" s="245"/>
      <c r="G925" s="88">
        <f t="shared" si="15"/>
        <v>0</v>
      </c>
    </row>
    <row r="926" spans="1:7" s="23" customFormat="1" ht="32.1" customHeight="1">
      <c r="A926" s="37"/>
      <c r="B926" s="86"/>
      <c r="C926" s="87"/>
      <c r="D926" s="87"/>
      <c r="E926" s="87"/>
      <c r="F926" s="245"/>
      <c r="G926" s="88">
        <f t="shared" si="15"/>
        <v>0</v>
      </c>
    </row>
    <row r="927" spans="1:7" s="23" customFormat="1" ht="32.1" customHeight="1">
      <c r="A927" s="37"/>
      <c r="B927" s="86"/>
      <c r="C927" s="87"/>
      <c r="D927" s="87"/>
      <c r="E927" s="87"/>
      <c r="F927" s="245"/>
      <c r="G927" s="88">
        <f t="shared" si="15"/>
        <v>0</v>
      </c>
    </row>
    <row r="928" spans="1:7" s="23" customFormat="1" ht="32.1" customHeight="1">
      <c r="A928" s="37"/>
      <c r="B928" s="86"/>
      <c r="C928" s="87"/>
      <c r="D928" s="87"/>
      <c r="E928" s="87"/>
      <c r="F928" s="245"/>
      <c r="G928" s="88">
        <f t="shared" si="15"/>
        <v>0</v>
      </c>
    </row>
    <row r="929" spans="1:7" s="23" customFormat="1" ht="32.1" customHeight="1">
      <c r="A929" s="37"/>
      <c r="B929" s="86"/>
      <c r="C929" s="87"/>
      <c r="D929" s="87"/>
      <c r="E929" s="87"/>
      <c r="F929" s="245"/>
      <c r="G929" s="88">
        <f t="shared" si="15"/>
        <v>0</v>
      </c>
    </row>
    <row r="930" spans="1:7" s="23" customFormat="1" ht="32.1" customHeight="1">
      <c r="A930" s="37"/>
      <c r="B930" s="86"/>
      <c r="C930" s="87"/>
      <c r="D930" s="87"/>
      <c r="E930" s="87"/>
      <c r="F930" s="245"/>
      <c r="G930" s="88">
        <f t="shared" si="15"/>
        <v>0</v>
      </c>
    </row>
    <row r="931" spans="1:7" s="23" customFormat="1" ht="32.1" customHeight="1">
      <c r="A931" s="37"/>
      <c r="B931" s="86"/>
      <c r="C931" s="87"/>
      <c r="D931" s="87"/>
      <c r="E931" s="87"/>
      <c r="F931" s="245"/>
      <c r="G931" s="88">
        <f t="shared" si="15"/>
        <v>0</v>
      </c>
    </row>
    <row r="932" spans="1:7" s="23" customFormat="1" ht="32.1" customHeight="1">
      <c r="A932" s="37"/>
      <c r="B932" s="86"/>
      <c r="C932" s="87"/>
      <c r="D932" s="87"/>
      <c r="E932" s="87"/>
      <c r="F932" s="245"/>
      <c r="G932" s="88">
        <f t="shared" si="15"/>
        <v>0</v>
      </c>
    </row>
    <row r="933" spans="1:7" s="23" customFormat="1" ht="32.1" customHeight="1">
      <c r="A933" s="37"/>
      <c r="B933" s="86"/>
      <c r="C933" s="87"/>
      <c r="D933" s="87"/>
      <c r="E933" s="87"/>
      <c r="F933" s="245"/>
      <c r="G933" s="88">
        <f t="shared" si="15"/>
        <v>0</v>
      </c>
    </row>
    <row r="934" spans="1:7" s="23" customFormat="1" ht="32.1" customHeight="1">
      <c r="A934" s="37"/>
      <c r="B934" s="86"/>
      <c r="C934" s="87"/>
      <c r="D934" s="87"/>
      <c r="E934" s="87"/>
      <c r="F934" s="245"/>
      <c r="G934" s="88">
        <f t="shared" si="15"/>
        <v>0</v>
      </c>
    </row>
    <row r="935" spans="1:7" s="23" customFormat="1" ht="32.1" customHeight="1">
      <c r="A935" s="37"/>
      <c r="B935" s="86"/>
      <c r="C935" s="87"/>
      <c r="D935" s="87"/>
      <c r="E935" s="87"/>
      <c r="F935" s="245"/>
      <c r="G935" s="88">
        <f t="shared" si="15"/>
        <v>0</v>
      </c>
    </row>
    <row r="936" spans="1:7" s="23" customFormat="1" ht="32.1" customHeight="1">
      <c r="A936" s="37"/>
      <c r="B936" s="86"/>
      <c r="C936" s="87"/>
      <c r="D936" s="87"/>
      <c r="E936" s="87"/>
      <c r="F936" s="245"/>
      <c r="G936" s="88">
        <f t="shared" si="15"/>
        <v>0</v>
      </c>
    </row>
    <row r="937" spans="1:7" s="23" customFormat="1" ht="32.1" customHeight="1">
      <c r="A937" s="37"/>
      <c r="B937" s="86"/>
      <c r="C937" s="87"/>
      <c r="D937" s="87"/>
      <c r="E937" s="87"/>
      <c r="F937" s="245"/>
      <c r="G937" s="88">
        <f t="shared" si="15"/>
        <v>0</v>
      </c>
    </row>
    <row r="938" spans="1:7" s="23" customFormat="1" ht="32.1" customHeight="1">
      <c r="A938" s="37"/>
      <c r="B938" s="86"/>
      <c r="C938" s="87"/>
      <c r="D938" s="87"/>
      <c r="E938" s="87"/>
      <c r="F938" s="245"/>
      <c r="G938" s="88">
        <f t="shared" si="15"/>
        <v>0</v>
      </c>
    </row>
    <row r="939" spans="1:7" s="23" customFormat="1" ht="32.1" customHeight="1">
      <c r="A939" s="37"/>
      <c r="B939" s="86"/>
      <c r="C939" s="87"/>
      <c r="D939" s="87"/>
      <c r="E939" s="87"/>
      <c r="F939" s="245"/>
      <c r="G939" s="88">
        <f t="shared" si="15"/>
        <v>0</v>
      </c>
    </row>
    <row r="940" spans="1:7" s="23" customFormat="1" ht="32.1" customHeight="1">
      <c r="A940" s="37"/>
      <c r="B940" s="86"/>
      <c r="C940" s="87"/>
      <c r="D940" s="87"/>
      <c r="E940" s="87"/>
      <c r="F940" s="245"/>
      <c r="G940" s="88">
        <f t="shared" si="15"/>
        <v>0</v>
      </c>
    </row>
    <row r="941" spans="1:7" s="23" customFormat="1" ht="32.1" customHeight="1">
      <c r="A941" s="37"/>
      <c r="B941" s="86"/>
      <c r="C941" s="87"/>
      <c r="D941" s="87"/>
      <c r="E941" s="87"/>
      <c r="F941" s="245"/>
      <c r="G941" s="88">
        <f t="shared" si="15"/>
        <v>0</v>
      </c>
    </row>
    <row r="942" spans="1:7" s="23" customFormat="1" ht="32.1" customHeight="1">
      <c r="A942" s="37"/>
      <c r="B942" s="86"/>
      <c r="C942" s="87"/>
      <c r="D942" s="87"/>
      <c r="E942" s="87"/>
      <c r="F942" s="245"/>
      <c r="G942" s="88">
        <f t="shared" si="15"/>
        <v>0</v>
      </c>
    </row>
    <row r="943" spans="1:7" s="23" customFormat="1" ht="32.1" customHeight="1">
      <c r="A943" s="37"/>
      <c r="B943" s="86"/>
      <c r="C943" s="87"/>
      <c r="D943" s="87"/>
      <c r="E943" s="87"/>
      <c r="F943" s="245"/>
      <c r="G943" s="88">
        <f t="shared" si="15"/>
        <v>0</v>
      </c>
    </row>
    <row r="944" spans="1:7" s="23" customFormat="1" ht="32.1" customHeight="1">
      <c r="A944" s="37"/>
      <c r="B944" s="86"/>
      <c r="C944" s="87"/>
      <c r="D944" s="87"/>
      <c r="E944" s="87"/>
      <c r="F944" s="245"/>
      <c r="G944" s="88">
        <f t="shared" si="15"/>
        <v>0</v>
      </c>
    </row>
    <row r="945" spans="1:7" s="23" customFormat="1" ht="32.1" customHeight="1">
      <c r="A945" s="37"/>
      <c r="B945" s="86"/>
      <c r="C945" s="87"/>
      <c r="D945" s="87"/>
      <c r="E945" s="87"/>
      <c r="F945" s="245"/>
      <c r="G945" s="88">
        <f t="shared" si="15"/>
        <v>0</v>
      </c>
    </row>
    <row r="946" spans="1:7" s="23" customFormat="1" ht="32.1" customHeight="1">
      <c r="A946" s="37"/>
      <c r="B946" s="86"/>
      <c r="C946" s="87"/>
      <c r="D946" s="87"/>
      <c r="E946" s="87"/>
      <c r="F946" s="245"/>
      <c r="G946" s="88">
        <f t="shared" si="15"/>
        <v>0</v>
      </c>
    </row>
    <row r="947" spans="1:7" s="23" customFormat="1" ht="32.1" customHeight="1">
      <c r="A947" s="37"/>
      <c r="B947" s="86"/>
      <c r="C947" s="87"/>
      <c r="D947" s="87"/>
      <c r="E947" s="87"/>
      <c r="F947" s="245"/>
      <c r="G947" s="88">
        <f t="shared" si="15"/>
        <v>0</v>
      </c>
    </row>
    <row r="948" spans="1:7" s="23" customFormat="1" ht="32.1" customHeight="1">
      <c r="A948" s="37"/>
      <c r="B948" s="86"/>
      <c r="C948" s="87"/>
      <c r="D948" s="87"/>
      <c r="E948" s="87"/>
      <c r="F948" s="245"/>
      <c r="G948" s="88">
        <f t="shared" si="15"/>
        <v>0</v>
      </c>
    </row>
    <row r="949" spans="1:7" s="23" customFormat="1" ht="32.1" customHeight="1">
      <c r="A949" s="37"/>
      <c r="B949" s="86"/>
      <c r="C949" s="87"/>
      <c r="D949" s="87"/>
      <c r="E949" s="87"/>
      <c r="F949" s="245"/>
      <c r="G949" s="88">
        <f t="shared" si="15"/>
        <v>0</v>
      </c>
    </row>
    <row r="950" spans="1:7" s="23" customFormat="1" ht="32.1" customHeight="1">
      <c r="A950" s="37"/>
      <c r="B950" s="86"/>
      <c r="C950" s="87"/>
      <c r="D950" s="87"/>
      <c r="E950" s="87"/>
      <c r="F950" s="245"/>
      <c r="G950" s="88">
        <f t="shared" si="15"/>
        <v>0</v>
      </c>
    </row>
    <row r="951" spans="1:7" s="23" customFormat="1" ht="32.1" customHeight="1">
      <c r="A951" s="37"/>
      <c r="B951" s="86"/>
      <c r="C951" s="87"/>
      <c r="D951" s="87"/>
      <c r="E951" s="87"/>
      <c r="F951" s="245"/>
      <c r="G951" s="88">
        <f t="shared" si="15"/>
        <v>0</v>
      </c>
    </row>
    <row r="952" spans="1:7" s="23" customFormat="1" ht="32.1" customHeight="1">
      <c r="A952" s="37"/>
      <c r="B952" s="86"/>
      <c r="C952" s="87"/>
      <c r="D952" s="87"/>
      <c r="E952" s="87"/>
      <c r="F952" s="245"/>
      <c r="G952" s="88">
        <f t="shared" si="15"/>
        <v>0</v>
      </c>
    </row>
    <row r="953" spans="1:7" s="23" customFormat="1" ht="32.1" customHeight="1">
      <c r="A953" s="37"/>
      <c r="B953" s="86"/>
      <c r="C953" s="87"/>
      <c r="D953" s="87"/>
      <c r="E953" s="87"/>
      <c r="F953" s="245"/>
      <c r="G953" s="88">
        <f t="shared" si="15"/>
        <v>0</v>
      </c>
    </row>
    <row r="954" spans="1:7" s="23" customFormat="1" ht="32.1" customHeight="1">
      <c r="A954" s="37"/>
      <c r="B954" s="86"/>
      <c r="C954" s="87"/>
      <c r="D954" s="87"/>
      <c r="E954" s="87"/>
      <c r="F954" s="245"/>
      <c r="G954" s="88">
        <f t="shared" si="15"/>
        <v>0</v>
      </c>
    </row>
    <row r="955" spans="1:7" s="23" customFormat="1" ht="32.1" customHeight="1">
      <c r="A955" s="37"/>
      <c r="B955" s="86"/>
      <c r="C955" s="87"/>
      <c r="D955" s="87"/>
      <c r="E955" s="87"/>
      <c r="F955" s="245"/>
      <c r="G955" s="88">
        <f t="shared" si="15"/>
        <v>0</v>
      </c>
    </row>
    <row r="956" spans="1:7" s="23" customFormat="1" ht="32.1" customHeight="1">
      <c r="A956" s="37"/>
      <c r="B956" s="86"/>
      <c r="C956" s="87"/>
      <c r="D956" s="87"/>
      <c r="E956" s="87"/>
      <c r="F956" s="245"/>
      <c r="G956" s="88">
        <f t="shared" si="15"/>
        <v>0</v>
      </c>
    </row>
    <row r="957" spans="1:7" s="23" customFormat="1" ht="32.1" customHeight="1">
      <c r="A957" s="37"/>
      <c r="B957" s="86"/>
      <c r="C957" s="87"/>
      <c r="D957" s="87"/>
      <c r="E957" s="87"/>
      <c r="F957" s="245"/>
      <c r="G957" s="88">
        <f t="shared" si="15"/>
        <v>0</v>
      </c>
    </row>
    <row r="958" spans="1:7" s="23" customFormat="1" ht="32.1" customHeight="1">
      <c r="A958" s="37"/>
      <c r="B958" s="86"/>
      <c r="C958" s="87"/>
      <c r="D958" s="87"/>
      <c r="E958" s="87"/>
      <c r="F958" s="245"/>
      <c r="G958" s="88">
        <f t="shared" si="15"/>
        <v>0</v>
      </c>
    </row>
    <row r="959" spans="1:7" s="23" customFormat="1" ht="32.1" customHeight="1">
      <c r="A959" s="37"/>
      <c r="B959" s="86"/>
      <c r="C959" s="87"/>
      <c r="D959" s="87"/>
      <c r="E959" s="87"/>
      <c r="F959" s="245"/>
      <c r="G959" s="88">
        <f t="shared" si="15"/>
        <v>0</v>
      </c>
    </row>
    <row r="960" spans="1:7" s="23" customFormat="1" ht="32.1" customHeight="1">
      <c r="A960" s="37"/>
      <c r="B960" s="86"/>
      <c r="C960" s="87"/>
      <c r="D960" s="87"/>
      <c r="E960" s="87"/>
      <c r="F960" s="245"/>
      <c r="G960" s="88">
        <f t="shared" si="15"/>
        <v>0</v>
      </c>
    </row>
    <row r="961" spans="1:7" s="23" customFormat="1" ht="32.1" customHeight="1">
      <c r="A961" s="37"/>
      <c r="B961" s="86"/>
      <c r="C961" s="87"/>
      <c r="D961" s="87"/>
      <c r="E961" s="87"/>
      <c r="F961" s="245"/>
      <c r="G961" s="88">
        <f t="shared" si="15"/>
        <v>0</v>
      </c>
    </row>
    <row r="962" spans="1:7" s="23" customFormat="1" ht="32.1" customHeight="1">
      <c r="A962" s="37"/>
      <c r="B962" s="86"/>
      <c r="C962" s="87"/>
      <c r="D962" s="87"/>
      <c r="E962" s="87"/>
      <c r="F962" s="245"/>
      <c r="G962" s="88">
        <f t="shared" si="15"/>
        <v>0</v>
      </c>
    </row>
    <row r="963" spans="1:7" s="23" customFormat="1" ht="32.1" customHeight="1">
      <c r="A963" s="37"/>
      <c r="B963" s="86"/>
      <c r="C963" s="87"/>
      <c r="D963" s="87"/>
      <c r="E963" s="87"/>
      <c r="F963" s="245"/>
      <c r="G963" s="88">
        <f t="shared" si="15"/>
        <v>0</v>
      </c>
    </row>
    <row r="964" spans="1:7" s="23" customFormat="1" ht="32.1" customHeight="1">
      <c r="A964" s="37"/>
      <c r="B964" s="86"/>
      <c r="C964" s="87"/>
      <c r="D964" s="87"/>
      <c r="E964" s="87"/>
      <c r="F964" s="245"/>
      <c r="G964" s="88">
        <f t="shared" si="15"/>
        <v>0</v>
      </c>
    </row>
    <row r="965" spans="1:7" s="23" customFormat="1" ht="32.1" customHeight="1">
      <c r="A965" s="37"/>
      <c r="B965" s="86"/>
      <c r="C965" s="87"/>
      <c r="D965" s="87"/>
      <c r="E965" s="87"/>
      <c r="F965" s="245"/>
      <c r="G965" s="88">
        <f t="shared" si="15"/>
        <v>0</v>
      </c>
    </row>
    <row r="966" spans="1:7" s="23" customFormat="1" ht="32.1" customHeight="1">
      <c r="A966" s="37"/>
      <c r="B966" s="86"/>
      <c r="C966" s="87"/>
      <c r="D966" s="87"/>
      <c r="E966" s="87"/>
      <c r="F966" s="245"/>
      <c r="G966" s="88">
        <f t="shared" si="15"/>
        <v>0</v>
      </c>
    </row>
    <row r="967" spans="1:7" s="23" customFormat="1" ht="32.1" customHeight="1">
      <c r="A967" s="37"/>
      <c r="B967" s="86"/>
      <c r="C967" s="87"/>
      <c r="D967" s="87"/>
      <c r="E967" s="87"/>
      <c r="F967" s="245"/>
      <c r="G967" s="88">
        <f t="shared" si="15"/>
        <v>0</v>
      </c>
    </row>
    <row r="968" spans="1:7" s="23" customFormat="1" ht="32.1" customHeight="1">
      <c r="A968" s="37"/>
      <c r="B968" s="86"/>
      <c r="C968" s="87"/>
      <c r="D968" s="87"/>
      <c r="E968" s="87"/>
      <c r="F968" s="245"/>
      <c r="G968" s="88">
        <f t="shared" si="15"/>
        <v>0</v>
      </c>
    </row>
    <row r="969" spans="1:7" s="23" customFormat="1" ht="32.1" customHeight="1">
      <c r="A969" s="37"/>
      <c r="B969" s="86"/>
      <c r="C969" s="87"/>
      <c r="D969" s="87"/>
      <c r="E969" s="87"/>
      <c r="F969" s="245"/>
      <c r="G969" s="88">
        <f t="shared" si="15"/>
        <v>0</v>
      </c>
    </row>
    <row r="970" spans="1:7" s="23" customFormat="1" ht="32.1" customHeight="1">
      <c r="A970" s="37"/>
      <c r="B970" s="86"/>
      <c r="C970" s="87"/>
      <c r="D970" s="87"/>
      <c r="E970" s="87"/>
      <c r="F970" s="245"/>
      <c r="G970" s="88">
        <f t="shared" si="15"/>
        <v>0</v>
      </c>
    </row>
    <row r="971" spans="1:7" s="23" customFormat="1" ht="32.1" customHeight="1">
      <c r="A971" s="37"/>
      <c r="B971" s="86"/>
      <c r="C971" s="87"/>
      <c r="D971" s="87"/>
      <c r="E971" s="87"/>
      <c r="F971" s="245"/>
      <c r="G971" s="88">
        <f t="shared" si="15"/>
        <v>0</v>
      </c>
    </row>
    <row r="972" spans="1:7" s="23" customFormat="1" ht="32.1" customHeight="1">
      <c r="A972" s="37"/>
      <c r="B972" s="86"/>
      <c r="C972" s="87"/>
      <c r="D972" s="87"/>
      <c r="E972" s="87"/>
      <c r="F972" s="245"/>
      <c r="G972" s="88">
        <f t="shared" si="15"/>
        <v>0</v>
      </c>
    </row>
    <row r="973" spans="1:7" s="23" customFormat="1" ht="32.1" customHeight="1">
      <c r="A973" s="37"/>
      <c r="B973" s="86"/>
      <c r="C973" s="87"/>
      <c r="D973" s="87"/>
      <c r="E973" s="87"/>
      <c r="F973" s="245"/>
      <c r="G973" s="88">
        <f t="shared" si="15"/>
        <v>0</v>
      </c>
    </row>
    <row r="974" spans="1:7" s="23" customFormat="1" ht="32.1" customHeight="1">
      <c r="A974" s="37"/>
      <c r="B974" s="86"/>
      <c r="C974" s="87"/>
      <c r="D974" s="87"/>
      <c r="E974" s="87"/>
      <c r="F974" s="245"/>
      <c r="G974" s="88">
        <f t="shared" si="15"/>
        <v>0</v>
      </c>
    </row>
    <row r="975" spans="1:7" s="23" customFormat="1" ht="32.1" customHeight="1">
      <c r="A975" s="37"/>
      <c r="B975" s="86"/>
      <c r="C975" s="87"/>
      <c r="D975" s="87"/>
      <c r="E975" s="87"/>
      <c r="F975" s="245"/>
      <c r="G975" s="88">
        <f t="shared" si="15"/>
        <v>0</v>
      </c>
    </row>
    <row r="976" spans="1:7" s="23" customFormat="1" ht="32.1" customHeight="1">
      <c r="A976" s="37"/>
      <c r="B976" s="86"/>
      <c r="C976" s="87"/>
      <c r="D976" s="87"/>
      <c r="E976" s="87"/>
      <c r="F976" s="245"/>
      <c r="G976" s="88">
        <f t="shared" si="15"/>
        <v>0</v>
      </c>
    </row>
    <row r="977" spans="1:7" s="23" customFormat="1" ht="32.1" customHeight="1">
      <c r="A977" s="37"/>
      <c r="B977" s="86"/>
      <c r="C977" s="87"/>
      <c r="D977" s="87"/>
      <c r="E977" s="87"/>
      <c r="F977" s="245"/>
      <c r="G977" s="88">
        <f t="shared" si="15"/>
        <v>0</v>
      </c>
    </row>
    <row r="978" spans="1:7" s="23" customFormat="1" ht="32.1" customHeight="1">
      <c r="A978" s="37"/>
      <c r="B978" s="86"/>
      <c r="C978" s="87"/>
      <c r="D978" s="87"/>
      <c r="E978" s="87"/>
      <c r="F978" s="245"/>
      <c r="G978" s="88">
        <f t="shared" si="15"/>
        <v>0</v>
      </c>
    </row>
    <row r="979" spans="1:7" s="23" customFormat="1" ht="32.1" customHeight="1">
      <c r="A979" s="37"/>
      <c r="B979" s="86"/>
      <c r="C979" s="87"/>
      <c r="D979" s="87"/>
      <c r="E979" s="87"/>
      <c r="F979" s="245"/>
      <c r="G979" s="88">
        <f t="shared" si="15"/>
        <v>0</v>
      </c>
    </row>
    <row r="980" spans="1:7" s="23" customFormat="1" ht="32.1" customHeight="1">
      <c r="A980" s="37"/>
      <c r="B980" s="86"/>
      <c r="C980" s="87"/>
      <c r="D980" s="87"/>
      <c r="E980" s="87"/>
      <c r="F980" s="245"/>
      <c r="G980" s="88">
        <f t="shared" si="15"/>
        <v>0</v>
      </c>
    </row>
    <row r="981" spans="1:7" s="23" customFormat="1" ht="32.1" customHeight="1">
      <c r="A981" s="37"/>
      <c r="B981" s="86"/>
      <c r="C981" s="87"/>
      <c r="D981" s="87"/>
      <c r="E981" s="87"/>
      <c r="F981" s="245"/>
      <c r="G981" s="88">
        <f t="shared" ref="G981:G1010" si="16">C981-D981+(E981+F981)</f>
        <v>0</v>
      </c>
    </row>
    <row r="982" spans="1:7" s="23" customFormat="1" ht="32.1" customHeight="1">
      <c r="A982" s="37"/>
      <c r="B982" s="86"/>
      <c r="C982" s="87"/>
      <c r="D982" s="87"/>
      <c r="E982" s="87"/>
      <c r="F982" s="245"/>
      <c r="G982" s="88">
        <f t="shared" si="16"/>
        <v>0</v>
      </c>
    </row>
    <row r="983" spans="1:7" s="23" customFormat="1" ht="32.1" customHeight="1">
      <c r="A983" s="37"/>
      <c r="B983" s="86"/>
      <c r="C983" s="87"/>
      <c r="D983" s="87"/>
      <c r="E983" s="87"/>
      <c r="F983" s="245"/>
      <c r="G983" s="88">
        <f t="shared" si="16"/>
        <v>0</v>
      </c>
    </row>
    <row r="984" spans="1:7" s="23" customFormat="1" ht="32.1" customHeight="1">
      <c r="A984" s="37"/>
      <c r="B984" s="86"/>
      <c r="C984" s="87"/>
      <c r="D984" s="87"/>
      <c r="E984" s="87"/>
      <c r="F984" s="245"/>
      <c r="G984" s="88">
        <f t="shared" si="16"/>
        <v>0</v>
      </c>
    </row>
    <row r="985" spans="1:7" s="23" customFormat="1" ht="32.1" customHeight="1">
      <c r="A985" s="37"/>
      <c r="B985" s="86"/>
      <c r="C985" s="87"/>
      <c r="D985" s="87"/>
      <c r="E985" s="87"/>
      <c r="F985" s="245"/>
      <c r="G985" s="88">
        <f t="shared" si="16"/>
        <v>0</v>
      </c>
    </row>
    <row r="986" spans="1:7" s="23" customFormat="1" ht="32.1" customHeight="1">
      <c r="A986" s="37"/>
      <c r="B986" s="86"/>
      <c r="C986" s="87"/>
      <c r="D986" s="87"/>
      <c r="E986" s="87"/>
      <c r="F986" s="245"/>
      <c r="G986" s="88">
        <f t="shared" si="16"/>
        <v>0</v>
      </c>
    </row>
    <row r="987" spans="1:7" s="23" customFormat="1" ht="32.1" customHeight="1">
      <c r="A987" s="37"/>
      <c r="B987" s="86"/>
      <c r="C987" s="87"/>
      <c r="D987" s="87"/>
      <c r="E987" s="87"/>
      <c r="F987" s="245"/>
      <c r="G987" s="88">
        <f t="shared" si="16"/>
        <v>0</v>
      </c>
    </row>
    <row r="988" spans="1:7" s="23" customFormat="1" ht="32.1" customHeight="1">
      <c r="A988" s="37"/>
      <c r="B988" s="86"/>
      <c r="C988" s="87"/>
      <c r="D988" s="87"/>
      <c r="E988" s="87"/>
      <c r="F988" s="245"/>
      <c r="G988" s="88">
        <f t="shared" si="16"/>
        <v>0</v>
      </c>
    </row>
    <row r="989" spans="1:7" s="23" customFormat="1" ht="32.1" customHeight="1">
      <c r="A989" s="37"/>
      <c r="B989" s="86"/>
      <c r="C989" s="87"/>
      <c r="D989" s="87"/>
      <c r="E989" s="87"/>
      <c r="F989" s="245"/>
      <c r="G989" s="88">
        <f t="shared" si="16"/>
        <v>0</v>
      </c>
    </row>
    <row r="990" spans="1:7" s="23" customFormat="1" ht="32.1" customHeight="1">
      <c r="A990" s="37"/>
      <c r="B990" s="86"/>
      <c r="C990" s="87"/>
      <c r="D990" s="87"/>
      <c r="E990" s="87"/>
      <c r="F990" s="245"/>
      <c r="G990" s="88">
        <f t="shared" si="16"/>
        <v>0</v>
      </c>
    </row>
    <row r="991" spans="1:7" s="23" customFormat="1" ht="32.1" customHeight="1">
      <c r="A991" s="37"/>
      <c r="B991" s="86"/>
      <c r="C991" s="87"/>
      <c r="D991" s="87"/>
      <c r="E991" s="87"/>
      <c r="F991" s="245"/>
      <c r="G991" s="88">
        <f t="shared" si="16"/>
        <v>0</v>
      </c>
    </row>
    <row r="992" spans="1:7" s="23" customFormat="1" ht="32.1" customHeight="1">
      <c r="A992" s="37"/>
      <c r="B992" s="86"/>
      <c r="C992" s="87"/>
      <c r="D992" s="87"/>
      <c r="E992" s="87"/>
      <c r="F992" s="245"/>
      <c r="G992" s="88">
        <f t="shared" si="16"/>
        <v>0</v>
      </c>
    </row>
    <row r="993" spans="1:7" s="23" customFormat="1" ht="32.1" customHeight="1">
      <c r="A993" s="37"/>
      <c r="B993" s="86"/>
      <c r="C993" s="87"/>
      <c r="D993" s="87"/>
      <c r="E993" s="87"/>
      <c r="F993" s="245"/>
      <c r="G993" s="88">
        <f t="shared" si="16"/>
        <v>0</v>
      </c>
    </row>
    <row r="994" spans="1:7" s="23" customFormat="1" ht="32.1" customHeight="1">
      <c r="A994" s="37"/>
      <c r="B994" s="86"/>
      <c r="C994" s="87"/>
      <c r="D994" s="87"/>
      <c r="E994" s="87"/>
      <c r="F994" s="245"/>
      <c r="G994" s="88">
        <f t="shared" si="16"/>
        <v>0</v>
      </c>
    </row>
    <row r="995" spans="1:7" s="23" customFormat="1" ht="32.1" customHeight="1">
      <c r="A995" s="37"/>
      <c r="B995" s="86"/>
      <c r="C995" s="87"/>
      <c r="D995" s="87"/>
      <c r="E995" s="87"/>
      <c r="F995" s="245"/>
      <c r="G995" s="88">
        <f t="shared" si="16"/>
        <v>0</v>
      </c>
    </row>
    <row r="996" spans="1:7" s="23" customFormat="1" ht="32.1" customHeight="1">
      <c r="A996" s="37"/>
      <c r="B996" s="86"/>
      <c r="C996" s="87"/>
      <c r="D996" s="87"/>
      <c r="E996" s="87"/>
      <c r="F996" s="245"/>
      <c r="G996" s="88">
        <f t="shared" si="16"/>
        <v>0</v>
      </c>
    </row>
    <row r="997" spans="1:7" s="23" customFormat="1" ht="32.1" customHeight="1">
      <c r="A997" s="37"/>
      <c r="B997" s="86"/>
      <c r="C997" s="87"/>
      <c r="D997" s="87"/>
      <c r="E997" s="87"/>
      <c r="F997" s="245"/>
      <c r="G997" s="88">
        <f t="shared" si="16"/>
        <v>0</v>
      </c>
    </row>
    <row r="998" spans="1:7" s="23" customFormat="1" ht="32.1" customHeight="1">
      <c r="A998" s="37"/>
      <c r="B998" s="86"/>
      <c r="C998" s="87"/>
      <c r="D998" s="87"/>
      <c r="E998" s="87"/>
      <c r="F998" s="245"/>
      <c r="G998" s="88">
        <f t="shared" si="16"/>
        <v>0</v>
      </c>
    </row>
    <row r="999" spans="1:7" s="23" customFormat="1" ht="32.1" customHeight="1">
      <c r="A999" s="37"/>
      <c r="B999" s="86"/>
      <c r="C999" s="87"/>
      <c r="D999" s="87"/>
      <c r="E999" s="87"/>
      <c r="F999" s="245"/>
      <c r="G999" s="88">
        <f t="shared" si="16"/>
        <v>0</v>
      </c>
    </row>
    <row r="1000" spans="1:7" s="23" customFormat="1" ht="32.1" customHeight="1">
      <c r="A1000" s="37"/>
      <c r="B1000" s="86"/>
      <c r="C1000" s="87"/>
      <c r="D1000" s="87"/>
      <c r="E1000" s="87"/>
      <c r="F1000" s="245"/>
      <c r="G1000" s="88">
        <f t="shared" si="16"/>
        <v>0</v>
      </c>
    </row>
    <row r="1001" spans="1:7" s="23" customFormat="1" ht="32.1" customHeight="1">
      <c r="A1001" s="37"/>
      <c r="B1001" s="86"/>
      <c r="C1001" s="87"/>
      <c r="D1001" s="87"/>
      <c r="E1001" s="87"/>
      <c r="F1001" s="245"/>
      <c r="G1001" s="88">
        <f t="shared" si="16"/>
        <v>0</v>
      </c>
    </row>
    <row r="1002" spans="1:7" s="23" customFormat="1" ht="32.1" customHeight="1">
      <c r="A1002" s="37"/>
      <c r="B1002" s="86"/>
      <c r="C1002" s="87"/>
      <c r="D1002" s="87"/>
      <c r="E1002" s="87"/>
      <c r="F1002" s="245"/>
      <c r="G1002" s="88">
        <f t="shared" si="16"/>
        <v>0</v>
      </c>
    </row>
    <row r="1003" spans="1:7" s="23" customFormat="1" ht="32.1" customHeight="1">
      <c r="A1003" s="37"/>
      <c r="B1003" s="86"/>
      <c r="C1003" s="87"/>
      <c r="D1003" s="87"/>
      <c r="E1003" s="87"/>
      <c r="F1003" s="245"/>
      <c r="G1003" s="88">
        <f t="shared" si="16"/>
        <v>0</v>
      </c>
    </row>
    <row r="1004" spans="1:7" s="23" customFormat="1" ht="32.1" customHeight="1">
      <c r="A1004" s="37"/>
      <c r="B1004" s="86"/>
      <c r="C1004" s="87"/>
      <c r="D1004" s="87"/>
      <c r="E1004" s="87"/>
      <c r="F1004" s="245"/>
      <c r="G1004" s="88">
        <f t="shared" si="16"/>
        <v>0</v>
      </c>
    </row>
    <row r="1005" spans="1:7" s="23" customFormat="1" ht="32.1" customHeight="1">
      <c r="A1005" s="37"/>
      <c r="B1005" s="86"/>
      <c r="C1005" s="87"/>
      <c r="D1005" s="87"/>
      <c r="E1005" s="87"/>
      <c r="F1005" s="245"/>
      <c r="G1005" s="88">
        <f t="shared" si="16"/>
        <v>0</v>
      </c>
    </row>
    <row r="1006" spans="1:7" s="23" customFormat="1" ht="32.1" customHeight="1">
      <c r="A1006" s="37"/>
      <c r="B1006" s="86"/>
      <c r="C1006" s="87"/>
      <c r="D1006" s="87"/>
      <c r="E1006" s="87"/>
      <c r="F1006" s="245"/>
      <c r="G1006" s="88">
        <f t="shared" si="16"/>
        <v>0</v>
      </c>
    </row>
    <row r="1007" spans="1:7" s="23" customFormat="1" ht="32.1" customHeight="1">
      <c r="A1007" s="37"/>
      <c r="B1007" s="86"/>
      <c r="C1007" s="87"/>
      <c r="D1007" s="87"/>
      <c r="E1007" s="87"/>
      <c r="F1007" s="245"/>
      <c r="G1007" s="88">
        <f t="shared" si="16"/>
        <v>0</v>
      </c>
    </row>
    <row r="1008" spans="1:7" s="23" customFormat="1" ht="32.1" customHeight="1">
      <c r="A1008" s="37"/>
      <c r="B1008" s="86"/>
      <c r="C1008" s="87"/>
      <c r="D1008" s="87"/>
      <c r="E1008" s="87"/>
      <c r="F1008" s="245"/>
      <c r="G1008" s="88">
        <f t="shared" si="16"/>
        <v>0</v>
      </c>
    </row>
    <row r="1009" spans="1:8" s="23" customFormat="1" ht="32.1" customHeight="1">
      <c r="A1009" s="37"/>
      <c r="B1009" s="86"/>
      <c r="C1009" s="87"/>
      <c r="D1009" s="87"/>
      <c r="E1009" s="87"/>
      <c r="F1009" s="245"/>
      <c r="G1009" s="88">
        <f t="shared" si="16"/>
        <v>0</v>
      </c>
    </row>
    <row r="1010" spans="1:8" s="23" customFormat="1" ht="32.1" customHeight="1">
      <c r="A1010" s="37"/>
      <c r="B1010" s="86"/>
      <c r="C1010" s="87"/>
      <c r="D1010" s="87"/>
      <c r="E1010" s="87"/>
      <c r="F1010" s="245"/>
      <c r="G1010" s="88">
        <f t="shared" si="16"/>
        <v>0</v>
      </c>
    </row>
    <row r="1011" spans="1:8" s="23" customFormat="1" ht="32.1" customHeight="1" thickBot="1">
      <c r="A1011" s="37"/>
      <c r="B1011" s="41"/>
      <c r="C1011" s="44"/>
      <c r="D1011" s="44"/>
      <c r="E1011" s="44"/>
      <c r="F1011" s="246"/>
      <c r="G1011" s="45">
        <f>C1011-D1011+(E1011+F1011)</f>
        <v>0</v>
      </c>
    </row>
    <row r="1012" spans="1:8" s="23" customFormat="1" ht="3.75" customHeight="1">
      <c r="A1012" s="37"/>
      <c r="B1012" s="38"/>
      <c r="C1012" s="38"/>
      <c r="E1012" s="39"/>
      <c r="F1012" s="247"/>
      <c r="H1012" s="40"/>
    </row>
  </sheetData>
  <sheetProtection sheet="1" objects="1" scenarios="1"/>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17</v>
      </c>
      <c r="D2" s="24" t="s">
        <v>13</v>
      </c>
      <c r="E2" s="61" t="str">
        <f>'1'!B19</f>
        <v>平成29年</v>
      </c>
      <c r="F2" s="22"/>
      <c r="G2" s="22"/>
    </row>
    <row r="3" spans="1:8" ht="15.75" customHeight="1">
      <c r="B3" s="26"/>
      <c r="C3" s="26"/>
      <c r="D3" s="22"/>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6</v>
      </c>
    </row>
    <row r="7" spans="1:8" s="33" customFormat="1" ht="40.5" customHeight="1">
      <c r="A7" s="32"/>
      <c r="B7" s="265" t="s">
        <v>23</v>
      </c>
      <c r="C7" s="272" t="s">
        <v>18</v>
      </c>
      <c r="D7" s="272" t="s">
        <v>19</v>
      </c>
      <c r="E7" s="272" t="s">
        <v>20</v>
      </c>
      <c r="F7" s="272" t="s">
        <v>21</v>
      </c>
      <c r="G7" s="267" t="s">
        <v>31</v>
      </c>
    </row>
    <row r="8" spans="1:8" s="33" customFormat="1" ht="15" customHeight="1">
      <c r="A8" s="32"/>
      <c r="B8" s="266"/>
      <c r="C8" s="273"/>
      <c r="D8" s="273"/>
      <c r="E8" s="274"/>
      <c r="F8" s="273"/>
      <c r="G8" s="268"/>
    </row>
    <row r="9" spans="1:8" s="33" customFormat="1" ht="15" customHeight="1">
      <c r="A9" s="32"/>
      <c r="B9" s="252" t="s">
        <v>24</v>
      </c>
      <c r="C9" s="269" t="s">
        <v>4</v>
      </c>
      <c r="D9" s="270"/>
      <c r="E9" s="270"/>
      <c r="F9" s="270"/>
      <c r="G9" s="271"/>
    </row>
    <row r="10" spans="1:8" s="36" customFormat="1" ht="30" customHeight="1" thickBot="1">
      <c r="A10" s="34"/>
      <c r="B10" s="254"/>
      <c r="C10" s="46">
        <f>SUM(C11:C1010)</f>
        <v>0</v>
      </c>
      <c r="D10" s="46">
        <f>SUM(D11:D1010)</f>
        <v>0</v>
      </c>
      <c r="E10" s="46">
        <f>SUM(E11:E1010)</f>
        <v>0</v>
      </c>
      <c r="F10" s="47">
        <f>SUM(F11:F1010)</f>
        <v>0</v>
      </c>
      <c r="G10" s="48">
        <f>SUM(G11:G1010)</f>
        <v>0</v>
      </c>
      <c r="H10" s="35"/>
    </row>
    <row r="11" spans="1:8" s="23" customFormat="1" ht="32.1" customHeight="1" thickTop="1">
      <c r="A11" s="37"/>
      <c r="B11" s="89">
        <f>'1-1-1'!B12</f>
        <v>0</v>
      </c>
      <c r="C11" s="90"/>
      <c r="D11" s="91">
        <f>'1-1-1'!G12</f>
        <v>0</v>
      </c>
      <c r="E11" s="90"/>
      <c r="F11" s="90"/>
      <c r="G11" s="92">
        <f t="shared" ref="G11:G265" si="0">D11+E11+F11-C11</f>
        <v>0</v>
      </c>
    </row>
    <row r="12" spans="1:8" s="23" customFormat="1" ht="32.1" customHeight="1">
      <c r="A12" s="37"/>
      <c r="B12" s="93">
        <f>'1-1-1'!B13</f>
        <v>0</v>
      </c>
      <c r="C12" s="94"/>
      <c r="D12" s="95">
        <f>'1-1-1'!G13</f>
        <v>0</v>
      </c>
      <c r="E12" s="94"/>
      <c r="F12" s="96"/>
      <c r="G12" s="97">
        <f t="shared" si="0"/>
        <v>0</v>
      </c>
    </row>
    <row r="13" spans="1:8" s="23" customFormat="1" ht="32.1" customHeight="1">
      <c r="A13" s="37"/>
      <c r="B13" s="93">
        <f>'1-1-1'!B14</f>
        <v>0</v>
      </c>
      <c r="C13" s="94"/>
      <c r="D13" s="95">
        <f>'1-1-1'!G14</f>
        <v>0</v>
      </c>
      <c r="E13" s="94"/>
      <c r="F13" s="96"/>
      <c r="G13" s="97">
        <f t="shared" si="0"/>
        <v>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activeCell="B21" sqref="B21"/>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226</v>
      </c>
      <c r="C2" s="5"/>
      <c r="D2" s="5"/>
      <c r="I2" s="80" t="s">
        <v>121</v>
      </c>
    </row>
    <row r="3" spans="1:15" ht="15.75" customHeight="1">
      <c r="B3" s="7"/>
      <c r="C3" s="7"/>
      <c r="D3" s="14"/>
      <c r="I3" s="275" t="s">
        <v>122</v>
      </c>
      <c r="J3" s="276"/>
    </row>
    <row r="4" spans="1:15" ht="15.75" customHeight="1">
      <c r="B4" s="80" t="s">
        <v>44</v>
      </c>
      <c r="C4" s="7"/>
      <c r="D4" s="14"/>
      <c r="I4" s="277"/>
      <c r="J4" s="278"/>
    </row>
    <row r="5" spans="1:15" ht="15.75" customHeight="1">
      <c r="B5" s="5" t="s">
        <v>196</v>
      </c>
      <c r="C5" s="7"/>
      <c r="D5" s="14"/>
      <c r="I5" s="279">
        <v>700</v>
      </c>
      <c r="J5" s="280"/>
    </row>
    <row r="6" spans="1:15" ht="15.75" customHeight="1" thickBot="1">
      <c r="B6" s="5" t="s">
        <v>174</v>
      </c>
      <c r="C6" s="7"/>
      <c r="D6" s="14"/>
      <c r="I6" s="281"/>
      <c r="J6" s="282"/>
      <c r="L6" s="170" t="s">
        <v>123</v>
      </c>
    </row>
    <row r="7" spans="1:15" ht="15.75" customHeight="1">
      <c r="B7" s="5" t="s">
        <v>197</v>
      </c>
      <c r="C7" s="7"/>
      <c r="D7" s="14"/>
      <c r="I7" s="202"/>
      <c r="J7" s="202"/>
      <c r="L7" s="170"/>
    </row>
    <row r="8" spans="1:15" ht="15.75" customHeight="1">
      <c r="B8" s="5" t="s">
        <v>82</v>
      </c>
      <c r="C8" s="7"/>
      <c r="D8" s="14"/>
    </row>
    <row r="9" spans="1:15" ht="15.75" customHeight="1">
      <c r="B9" s="5" t="s">
        <v>175</v>
      </c>
      <c r="C9" s="7"/>
      <c r="D9" s="14"/>
    </row>
    <row r="10" spans="1:15" ht="21.75" customHeight="1">
      <c r="B10" s="5" t="s">
        <v>176</v>
      </c>
      <c r="C10" s="7"/>
      <c r="D10" s="14"/>
      <c r="M10" s="80" t="s">
        <v>119</v>
      </c>
    </row>
    <row r="11" spans="1:15" ht="21.75" customHeight="1" thickBot="1">
      <c r="A11" s="8"/>
      <c r="B11" s="8" t="s">
        <v>120</v>
      </c>
      <c r="C11" s="60"/>
      <c r="D11" s="60"/>
      <c r="E11" s="6"/>
      <c r="F11" s="60"/>
      <c r="G11" s="60"/>
      <c r="H11" s="60"/>
      <c r="I11" s="60"/>
      <c r="J11" s="6"/>
      <c r="M11" s="135" t="s">
        <v>58</v>
      </c>
      <c r="N11" s="135" t="s">
        <v>78</v>
      </c>
      <c r="O11" s="135" t="s">
        <v>76</v>
      </c>
    </row>
    <row r="12" spans="1:15" s="10" customFormat="1" ht="19.5" customHeight="1">
      <c r="A12" s="9"/>
      <c r="B12" s="283" t="s">
        <v>0</v>
      </c>
      <c r="C12" s="288" t="s">
        <v>116</v>
      </c>
      <c r="D12" s="289"/>
      <c r="E12" s="290"/>
      <c r="F12" s="288" t="s">
        <v>117</v>
      </c>
      <c r="G12" s="289"/>
      <c r="H12" s="289"/>
      <c r="I12" s="289"/>
      <c r="J12" s="290"/>
      <c r="M12" s="137" t="s">
        <v>2</v>
      </c>
      <c r="N12" s="136" t="s">
        <v>67</v>
      </c>
      <c r="O12" s="139">
        <v>114.8</v>
      </c>
    </row>
    <row r="13" spans="1:15" s="10" customFormat="1" ht="19.5" customHeight="1">
      <c r="A13" s="9"/>
      <c r="B13" s="284"/>
      <c r="C13" s="293" t="s">
        <v>26</v>
      </c>
      <c r="D13" s="293" t="s">
        <v>42</v>
      </c>
      <c r="E13" s="293" t="s">
        <v>118</v>
      </c>
      <c r="F13" s="293" t="s">
        <v>40</v>
      </c>
      <c r="G13" s="293" t="s">
        <v>89</v>
      </c>
      <c r="H13" s="293" t="s">
        <v>85</v>
      </c>
      <c r="I13" s="293" t="s">
        <v>86</v>
      </c>
      <c r="J13" s="293" t="s">
        <v>41</v>
      </c>
      <c r="M13" s="137" t="s">
        <v>59</v>
      </c>
      <c r="N13" s="136" t="s">
        <v>68</v>
      </c>
      <c r="O13" s="139">
        <v>109.2</v>
      </c>
    </row>
    <row r="14" spans="1:15" s="10" customFormat="1" ht="19.5" customHeight="1">
      <c r="A14" s="9"/>
      <c r="B14" s="160"/>
      <c r="C14" s="294"/>
      <c r="D14" s="294"/>
      <c r="E14" s="294"/>
      <c r="F14" s="294"/>
      <c r="G14" s="294"/>
      <c r="H14" s="294"/>
      <c r="I14" s="294"/>
      <c r="J14" s="294"/>
      <c r="M14" s="137" t="s">
        <v>60</v>
      </c>
      <c r="N14" s="136" t="s">
        <v>69</v>
      </c>
      <c r="O14" s="139">
        <v>113.8</v>
      </c>
    </row>
    <row r="15" spans="1:15" s="10" customFormat="1" ht="19.5" customHeight="1">
      <c r="A15" s="9"/>
      <c r="B15" s="160"/>
      <c r="C15" s="294"/>
      <c r="D15" s="294"/>
      <c r="E15" s="294"/>
      <c r="F15" s="294"/>
      <c r="G15" s="294"/>
      <c r="H15" s="294"/>
      <c r="I15" s="294"/>
      <c r="J15" s="294"/>
      <c r="M15" s="137" t="s">
        <v>61</v>
      </c>
      <c r="N15" s="136" t="s">
        <v>70</v>
      </c>
      <c r="O15" s="139">
        <v>136.5</v>
      </c>
    </row>
    <row r="16" spans="1:15" s="10" customFormat="1" ht="19.5" customHeight="1">
      <c r="A16" s="9"/>
      <c r="B16" s="160"/>
      <c r="C16" s="162" t="s">
        <v>98</v>
      </c>
      <c r="D16" s="162" t="s">
        <v>99</v>
      </c>
      <c r="E16" s="163" t="s">
        <v>100</v>
      </c>
      <c r="F16" s="163" t="s">
        <v>101</v>
      </c>
      <c r="G16" s="163" t="s">
        <v>102</v>
      </c>
      <c r="H16" s="163" t="s">
        <v>103</v>
      </c>
      <c r="I16" s="163" t="s">
        <v>104</v>
      </c>
      <c r="J16" s="163"/>
      <c r="M16" s="137" t="s">
        <v>62</v>
      </c>
      <c r="N16" s="136" t="s">
        <v>71</v>
      </c>
      <c r="O16" s="139">
        <v>150.69999999999999</v>
      </c>
    </row>
    <row r="17" spans="1:15" s="10" customFormat="1" ht="19.5" customHeight="1">
      <c r="A17" s="9"/>
      <c r="B17" s="73" t="s">
        <v>111</v>
      </c>
      <c r="C17" s="165" t="s">
        <v>106</v>
      </c>
      <c r="D17" s="165" t="s">
        <v>109</v>
      </c>
      <c r="E17" s="164" t="s">
        <v>110</v>
      </c>
      <c r="F17" s="165" t="s">
        <v>109</v>
      </c>
      <c r="G17" s="164" t="s">
        <v>105</v>
      </c>
      <c r="H17" s="69"/>
      <c r="I17" s="164" t="s">
        <v>107</v>
      </c>
      <c r="J17" s="71" t="s">
        <v>108</v>
      </c>
      <c r="M17" s="137" t="s">
        <v>63</v>
      </c>
      <c r="N17" s="136" t="s">
        <v>72</v>
      </c>
      <c r="O17" s="139">
        <v>7.2</v>
      </c>
    </row>
    <row r="18" spans="1:15" s="10" customFormat="1" ht="19.5" customHeight="1">
      <c r="A18" s="9"/>
      <c r="B18" s="74"/>
      <c r="C18" s="70" t="s">
        <v>34</v>
      </c>
      <c r="D18" s="70" t="s">
        <v>35</v>
      </c>
      <c r="E18" s="70" t="s">
        <v>36</v>
      </c>
      <c r="F18" s="70" t="s">
        <v>38</v>
      </c>
      <c r="G18" s="70" t="s">
        <v>90</v>
      </c>
      <c r="H18" s="70" t="s">
        <v>38</v>
      </c>
      <c r="I18" s="72" t="s">
        <v>1</v>
      </c>
      <c r="J18" s="72" t="s">
        <v>37</v>
      </c>
      <c r="M18" s="137" t="s">
        <v>64</v>
      </c>
      <c r="N18" s="136" t="s">
        <v>73</v>
      </c>
      <c r="O18" s="139">
        <v>11.6</v>
      </c>
    </row>
    <row r="19" spans="1:15" s="10" customFormat="1" ht="19.5" customHeight="1">
      <c r="A19" s="9"/>
      <c r="B19" s="291"/>
      <c r="C19" s="285" t="s">
        <v>25</v>
      </c>
      <c r="D19" s="286"/>
      <c r="E19" s="286"/>
      <c r="F19" s="286"/>
      <c r="G19" s="286"/>
      <c r="H19" s="286"/>
      <c r="I19" s="286"/>
      <c r="J19" s="287"/>
      <c r="M19" s="137" t="s">
        <v>65</v>
      </c>
      <c r="N19" s="136" t="s">
        <v>74</v>
      </c>
      <c r="O19" s="139">
        <v>374.2</v>
      </c>
    </row>
    <row r="20" spans="1:15" s="16" customFormat="1" ht="19.5" customHeight="1" thickBot="1">
      <c r="A20" s="15"/>
      <c r="B20" s="292"/>
      <c r="C20" s="197">
        <f>SUM(C21:C1020)</f>
        <v>0</v>
      </c>
      <c r="D20" s="53"/>
      <c r="E20" s="53"/>
      <c r="F20" s="53"/>
      <c r="G20" s="53"/>
      <c r="H20" s="53"/>
      <c r="I20" s="53"/>
      <c r="J20" s="196">
        <f>SUM(J21:J1020)</f>
        <v>0</v>
      </c>
      <c r="M20" s="137" t="s">
        <v>66</v>
      </c>
      <c r="N20" s="136" t="s">
        <v>75</v>
      </c>
      <c r="O20" s="139">
        <v>165.3</v>
      </c>
    </row>
    <row r="21" spans="1:15" s="6" customFormat="1" ht="32.1" customHeight="1" thickTop="1">
      <c r="A21" s="11"/>
      <c r="B21" s="98"/>
      <c r="C21" s="99"/>
      <c r="D21" s="100"/>
      <c r="E21" s="101">
        <f>C21*D21/10</f>
        <v>0</v>
      </c>
      <c r="F21" s="102"/>
      <c r="G21" s="117">
        <f>E21*F21</f>
        <v>0</v>
      </c>
      <c r="H21" s="203"/>
      <c r="I21" s="117">
        <f>E21*H21</f>
        <v>0</v>
      </c>
      <c r="J21" s="101">
        <f>G21+I21</f>
        <v>0</v>
      </c>
      <c r="M21" s="16"/>
      <c r="N21" s="16"/>
      <c r="O21" s="16"/>
    </row>
    <row r="22" spans="1:15" s="6" customFormat="1" ht="32.1" customHeight="1">
      <c r="A22" s="11"/>
      <c r="B22" s="103"/>
      <c r="C22" s="104"/>
      <c r="D22" s="105"/>
      <c r="E22" s="106">
        <f>C22*D22/10</f>
        <v>0</v>
      </c>
      <c r="F22" s="107"/>
      <c r="G22" s="118">
        <f t="shared" ref="G22:G85" si="0">E22*F22</f>
        <v>0</v>
      </c>
      <c r="H22" s="204"/>
      <c r="I22" s="118">
        <f t="shared" ref="I22:I85" si="1">E22*H22</f>
        <v>0</v>
      </c>
      <c r="J22" s="106">
        <f t="shared" ref="J22:J85" si="2">G22+I22</f>
        <v>0</v>
      </c>
    </row>
    <row r="23" spans="1:15" s="6" customFormat="1" ht="32.1" customHeight="1">
      <c r="A23" s="11"/>
      <c r="B23" s="103"/>
      <c r="C23" s="104"/>
      <c r="D23" s="105"/>
      <c r="E23" s="106">
        <f t="shared" ref="E23" si="3">C23*D23/10</f>
        <v>0</v>
      </c>
      <c r="F23" s="107"/>
      <c r="G23" s="118">
        <f t="shared" si="0"/>
        <v>0</v>
      </c>
      <c r="H23" s="204"/>
      <c r="I23" s="118">
        <f t="shared" si="1"/>
        <v>0</v>
      </c>
      <c r="J23" s="106">
        <f t="shared" si="2"/>
        <v>0</v>
      </c>
      <c r="M23" s="10"/>
      <c r="N23" s="10"/>
      <c r="O23" s="10"/>
    </row>
    <row r="24" spans="1:15" s="6" customFormat="1" ht="32.1" customHeight="1">
      <c r="A24" s="11"/>
      <c r="B24" s="103"/>
      <c r="C24" s="104"/>
      <c r="D24" s="105"/>
      <c r="E24" s="106">
        <f>C24*D24/10</f>
        <v>0</v>
      </c>
      <c r="F24" s="107"/>
      <c r="G24" s="118">
        <f t="shared" si="0"/>
        <v>0</v>
      </c>
      <c r="H24" s="204"/>
      <c r="I24" s="118">
        <f t="shared" si="1"/>
        <v>0</v>
      </c>
      <c r="J24" s="106">
        <f t="shared" si="2"/>
        <v>0</v>
      </c>
    </row>
    <row r="25" spans="1:15" s="6" customFormat="1" ht="32.1" customHeight="1">
      <c r="A25" s="11"/>
      <c r="B25" s="103"/>
      <c r="C25" s="104"/>
      <c r="D25" s="105"/>
      <c r="E25" s="106">
        <f t="shared" ref="E25:E34" si="4">C25*D25/10</f>
        <v>0</v>
      </c>
      <c r="F25" s="107"/>
      <c r="G25" s="118">
        <f t="shared" si="0"/>
        <v>0</v>
      </c>
      <c r="H25" s="204"/>
      <c r="I25" s="118">
        <f t="shared" si="1"/>
        <v>0</v>
      </c>
      <c r="J25" s="106">
        <f t="shared" si="2"/>
        <v>0</v>
      </c>
    </row>
    <row r="26" spans="1:15" s="6" customFormat="1" ht="32.1" customHeight="1">
      <c r="A26" s="11"/>
      <c r="B26" s="103"/>
      <c r="C26" s="104"/>
      <c r="D26" s="105"/>
      <c r="E26" s="106">
        <f t="shared" si="4"/>
        <v>0</v>
      </c>
      <c r="F26" s="107"/>
      <c r="G26" s="118">
        <f t="shared" si="0"/>
        <v>0</v>
      </c>
      <c r="H26" s="204"/>
      <c r="I26" s="118">
        <f t="shared" si="1"/>
        <v>0</v>
      </c>
      <c r="J26" s="106">
        <f t="shared" si="2"/>
        <v>0</v>
      </c>
    </row>
    <row r="27" spans="1:15" s="6" customFormat="1" ht="32.1" customHeight="1">
      <c r="A27" s="11"/>
      <c r="B27" s="103"/>
      <c r="C27" s="104"/>
      <c r="D27" s="105"/>
      <c r="E27" s="106">
        <f t="shared" si="4"/>
        <v>0</v>
      </c>
      <c r="F27" s="107"/>
      <c r="G27" s="118">
        <f t="shared" si="0"/>
        <v>0</v>
      </c>
      <c r="H27" s="204"/>
      <c r="I27" s="118">
        <f t="shared" si="1"/>
        <v>0</v>
      </c>
      <c r="J27" s="106">
        <f t="shared" si="2"/>
        <v>0</v>
      </c>
    </row>
    <row r="28" spans="1:15" s="6" customFormat="1" ht="32.1" customHeight="1">
      <c r="A28" s="11"/>
      <c r="B28" s="103"/>
      <c r="C28" s="104"/>
      <c r="D28" s="105"/>
      <c r="E28" s="106">
        <f t="shared" si="4"/>
        <v>0</v>
      </c>
      <c r="F28" s="107"/>
      <c r="G28" s="118">
        <f t="shared" si="0"/>
        <v>0</v>
      </c>
      <c r="H28" s="204"/>
      <c r="I28" s="118">
        <f t="shared" si="1"/>
        <v>0</v>
      </c>
      <c r="J28" s="106">
        <f t="shared" si="2"/>
        <v>0</v>
      </c>
    </row>
    <row r="29" spans="1:15" s="6" customFormat="1" ht="32.1" customHeight="1">
      <c r="A29" s="11"/>
      <c r="B29" s="103"/>
      <c r="C29" s="104"/>
      <c r="D29" s="105"/>
      <c r="E29" s="106">
        <f t="shared" si="4"/>
        <v>0</v>
      </c>
      <c r="F29" s="107"/>
      <c r="G29" s="118">
        <f t="shared" si="0"/>
        <v>0</v>
      </c>
      <c r="H29" s="204"/>
      <c r="I29" s="118">
        <f t="shared" si="1"/>
        <v>0</v>
      </c>
      <c r="J29" s="106">
        <f t="shared" si="2"/>
        <v>0</v>
      </c>
    </row>
    <row r="30" spans="1:15" s="6" customFormat="1" ht="32.1" customHeight="1">
      <c r="A30" s="11"/>
      <c r="B30" s="103"/>
      <c r="C30" s="104"/>
      <c r="D30" s="105"/>
      <c r="E30" s="106">
        <f t="shared" si="4"/>
        <v>0</v>
      </c>
      <c r="F30" s="107"/>
      <c r="G30" s="118">
        <f t="shared" si="0"/>
        <v>0</v>
      </c>
      <c r="H30" s="204"/>
      <c r="I30" s="118">
        <f t="shared" si="1"/>
        <v>0</v>
      </c>
      <c r="J30" s="106">
        <f t="shared" si="2"/>
        <v>0</v>
      </c>
    </row>
    <row r="31" spans="1:15" s="6" customFormat="1" ht="32.1" customHeight="1">
      <c r="A31" s="11"/>
      <c r="B31" s="103"/>
      <c r="C31" s="104"/>
      <c r="D31" s="105"/>
      <c r="E31" s="106">
        <f t="shared" si="4"/>
        <v>0</v>
      </c>
      <c r="F31" s="107"/>
      <c r="G31" s="118">
        <f t="shared" si="0"/>
        <v>0</v>
      </c>
      <c r="H31" s="204"/>
      <c r="I31" s="118">
        <f t="shared" si="1"/>
        <v>0</v>
      </c>
      <c r="J31" s="106">
        <f t="shared" si="2"/>
        <v>0</v>
      </c>
    </row>
    <row r="32" spans="1:15" s="6" customFormat="1" ht="32.1" customHeight="1">
      <c r="A32" s="11"/>
      <c r="B32" s="103"/>
      <c r="C32" s="104"/>
      <c r="D32" s="105"/>
      <c r="E32" s="106">
        <f t="shared" si="4"/>
        <v>0</v>
      </c>
      <c r="F32" s="107"/>
      <c r="G32" s="118">
        <f t="shared" si="0"/>
        <v>0</v>
      </c>
      <c r="H32" s="204"/>
      <c r="I32" s="118">
        <f t="shared" si="1"/>
        <v>0</v>
      </c>
      <c r="J32" s="106">
        <f t="shared" si="2"/>
        <v>0</v>
      </c>
    </row>
    <row r="33" spans="1:10" s="6" customFormat="1" ht="32.1" customHeight="1">
      <c r="A33" s="11"/>
      <c r="B33" s="103"/>
      <c r="C33" s="104"/>
      <c r="D33" s="105"/>
      <c r="E33" s="106">
        <f t="shared" si="4"/>
        <v>0</v>
      </c>
      <c r="F33" s="107"/>
      <c r="G33" s="118">
        <f t="shared" si="0"/>
        <v>0</v>
      </c>
      <c r="H33" s="204"/>
      <c r="I33" s="118">
        <f t="shared" si="1"/>
        <v>0</v>
      </c>
      <c r="J33" s="106">
        <f t="shared" si="2"/>
        <v>0</v>
      </c>
    </row>
    <row r="34" spans="1:10" s="6" customFormat="1" ht="32.1" customHeight="1">
      <c r="A34" s="11"/>
      <c r="B34" s="103"/>
      <c r="C34" s="104"/>
      <c r="D34" s="105"/>
      <c r="E34" s="106">
        <f t="shared" si="4"/>
        <v>0</v>
      </c>
      <c r="F34" s="107"/>
      <c r="G34" s="118">
        <f t="shared" si="0"/>
        <v>0</v>
      </c>
      <c r="H34" s="204"/>
      <c r="I34" s="118">
        <f t="shared" si="1"/>
        <v>0</v>
      </c>
      <c r="J34" s="106">
        <f t="shared" si="2"/>
        <v>0</v>
      </c>
    </row>
    <row r="35" spans="1:10" s="6" customFormat="1" ht="32.1" customHeight="1">
      <c r="A35" s="11"/>
      <c r="B35" s="103"/>
      <c r="C35" s="104"/>
      <c r="D35" s="105"/>
      <c r="E35" s="106">
        <f t="shared" ref="E35:E98" si="5">C35*D35/10</f>
        <v>0</v>
      </c>
      <c r="F35" s="107"/>
      <c r="G35" s="118">
        <f t="shared" si="0"/>
        <v>0</v>
      </c>
      <c r="H35" s="204"/>
      <c r="I35" s="118">
        <f t="shared" si="1"/>
        <v>0</v>
      </c>
      <c r="J35" s="106">
        <f t="shared" si="2"/>
        <v>0</v>
      </c>
    </row>
    <row r="36" spans="1:10" s="6" customFormat="1" ht="32.1" customHeight="1">
      <c r="A36" s="11"/>
      <c r="B36" s="103"/>
      <c r="C36" s="104"/>
      <c r="D36" s="105"/>
      <c r="E36" s="106">
        <f t="shared" si="5"/>
        <v>0</v>
      </c>
      <c r="F36" s="107"/>
      <c r="G36" s="118">
        <f t="shared" si="0"/>
        <v>0</v>
      </c>
      <c r="H36" s="204"/>
      <c r="I36" s="118">
        <f t="shared" si="1"/>
        <v>0</v>
      </c>
      <c r="J36" s="106">
        <f t="shared" si="2"/>
        <v>0</v>
      </c>
    </row>
    <row r="37" spans="1:10" s="6" customFormat="1" ht="32.1" customHeight="1">
      <c r="A37" s="11"/>
      <c r="B37" s="103"/>
      <c r="C37" s="104"/>
      <c r="D37" s="105"/>
      <c r="E37" s="106">
        <f t="shared" si="5"/>
        <v>0</v>
      </c>
      <c r="F37" s="107"/>
      <c r="G37" s="118">
        <f t="shared" si="0"/>
        <v>0</v>
      </c>
      <c r="H37" s="204"/>
      <c r="I37" s="118">
        <f t="shared" si="1"/>
        <v>0</v>
      </c>
      <c r="J37" s="106">
        <f t="shared" si="2"/>
        <v>0</v>
      </c>
    </row>
    <row r="38" spans="1:10" s="6" customFormat="1" ht="32.1" customHeight="1">
      <c r="A38" s="11"/>
      <c r="B38" s="103"/>
      <c r="C38" s="104"/>
      <c r="D38" s="105"/>
      <c r="E38" s="106">
        <f t="shared" si="5"/>
        <v>0</v>
      </c>
      <c r="F38" s="107"/>
      <c r="G38" s="118">
        <f t="shared" si="0"/>
        <v>0</v>
      </c>
      <c r="H38" s="204"/>
      <c r="I38" s="118">
        <f t="shared" si="1"/>
        <v>0</v>
      </c>
      <c r="J38" s="106">
        <f t="shared" si="2"/>
        <v>0</v>
      </c>
    </row>
    <row r="39" spans="1:10" s="6" customFormat="1" ht="32.1" customHeight="1">
      <c r="A39" s="11"/>
      <c r="B39" s="103"/>
      <c r="C39" s="104"/>
      <c r="D39" s="105"/>
      <c r="E39" s="106">
        <f t="shared" si="5"/>
        <v>0</v>
      </c>
      <c r="F39" s="107"/>
      <c r="G39" s="118">
        <f t="shared" si="0"/>
        <v>0</v>
      </c>
      <c r="H39" s="204"/>
      <c r="I39" s="118">
        <f t="shared" si="1"/>
        <v>0</v>
      </c>
      <c r="J39" s="106">
        <f t="shared" si="2"/>
        <v>0</v>
      </c>
    </row>
    <row r="40" spans="1:10" s="6" customFormat="1" ht="32.1" customHeight="1">
      <c r="A40" s="11"/>
      <c r="B40" s="103"/>
      <c r="C40" s="104"/>
      <c r="D40" s="105"/>
      <c r="E40" s="106">
        <f t="shared" si="5"/>
        <v>0</v>
      </c>
      <c r="F40" s="107"/>
      <c r="G40" s="118">
        <f t="shared" si="0"/>
        <v>0</v>
      </c>
      <c r="H40" s="204"/>
      <c r="I40" s="118">
        <f t="shared" si="1"/>
        <v>0</v>
      </c>
      <c r="J40" s="106">
        <f t="shared" si="2"/>
        <v>0</v>
      </c>
    </row>
    <row r="41" spans="1:10" s="6" customFormat="1" ht="32.1" customHeight="1">
      <c r="A41" s="11"/>
      <c r="B41" s="103"/>
      <c r="C41" s="104"/>
      <c r="D41" s="105"/>
      <c r="E41" s="106">
        <f t="shared" si="5"/>
        <v>0</v>
      </c>
      <c r="F41" s="107"/>
      <c r="G41" s="118">
        <f t="shared" si="0"/>
        <v>0</v>
      </c>
      <c r="H41" s="204"/>
      <c r="I41" s="118">
        <f t="shared" si="1"/>
        <v>0</v>
      </c>
      <c r="J41" s="106">
        <f t="shared" si="2"/>
        <v>0</v>
      </c>
    </row>
    <row r="42" spans="1:10" s="6" customFormat="1" ht="32.1" customHeight="1">
      <c r="A42" s="11"/>
      <c r="B42" s="103"/>
      <c r="C42" s="104"/>
      <c r="D42" s="105"/>
      <c r="E42" s="106">
        <f t="shared" si="5"/>
        <v>0</v>
      </c>
      <c r="F42" s="107"/>
      <c r="G42" s="118">
        <f t="shared" si="0"/>
        <v>0</v>
      </c>
      <c r="H42" s="204"/>
      <c r="I42" s="118">
        <f t="shared" si="1"/>
        <v>0</v>
      </c>
      <c r="J42" s="106">
        <f t="shared" si="2"/>
        <v>0</v>
      </c>
    </row>
    <row r="43" spans="1:10" s="6" customFormat="1" ht="32.1" customHeight="1">
      <c r="A43" s="11"/>
      <c r="B43" s="103"/>
      <c r="C43" s="104"/>
      <c r="D43" s="105"/>
      <c r="E43" s="106">
        <f t="shared" si="5"/>
        <v>0</v>
      </c>
      <c r="F43" s="107"/>
      <c r="G43" s="118">
        <f t="shared" si="0"/>
        <v>0</v>
      </c>
      <c r="H43" s="204"/>
      <c r="I43" s="118">
        <f t="shared" si="1"/>
        <v>0</v>
      </c>
      <c r="J43" s="106">
        <f t="shared" si="2"/>
        <v>0</v>
      </c>
    </row>
    <row r="44" spans="1:10" s="6" customFormat="1" ht="32.1" customHeight="1">
      <c r="A44" s="11"/>
      <c r="B44" s="103"/>
      <c r="C44" s="104"/>
      <c r="D44" s="105"/>
      <c r="E44" s="106">
        <f t="shared" si="5"/>
        <v>0</v>
      </c>
      <c r="F44" s="107"/>
      <c r="G44" s="118">
        <f t="shared" si="0"/>
        <v>0</v>
      </c>
      <c r="H44" s="204"/>
      <c r="I44" s="118">
        <f t="shared" si="1"/>
        <v>0</v>
      </c>
      <c r="J44" s="106">
        <f t="shared" si="2"/>
        <v>0</v>
      </c>
    </row>
    <row r="45" spans="1:10" s="6" customFormat="1" ht="32.1" customHeight="1">
      <c r="A45" s="11"/>
      <c r="B45" s="103"/>
      <c r="C45" s="104"/>
      <c r="D45" s="105"/>
      <c r="E45" s="106">
        <f t="shared" si="5"/>
        <v>0</v>
      </c>
      <c r="F45" s="107"/>
      <c r="G45" s="118">
        <f t="shared" si="0"/>
        <v>0</v>
      </c>
      <c r="H45" s="204"/>
      <c r="I45" s="118">
        <f t="shared" si="1"/>
        <v>0</v>
      </c>
      <c r="J45" s="106">
        <f t="shared" si="2"/>
        <v>0</v>
      </c>
    </row>
    <row r="46" spans="1:10" s="6" customFormat="1" ht="32.1" customHeight="1">
      <c r="A46" s="11"/>
      <c r="B46" s="103"/>
      <c r="C46" s="104"/>
      <c r="D46" s="105"/>
      <c r="E46" s="106">
        <f t="shared" si="5"/>
        <v>0</v>
      </c>
      <c r="F46" s="107"/>
      <c r="G46" s="118">
        <f t="shared" si="0"/>
        <v>0</v>
      </c>
      <c r="H46" s="204"/>
      <c r="I46" s="118">
        <f t="shared" si="1"/>
        <v>0</v>
      </c>
      <c r="J46" s="106">
        <f t="shared" si="2"/>
        <v>0</v>
      </c>
    </row>
    <row r="47" spans="1:10" s="6" customFormat="1" ht="32.1" customHeight="1">
      <c r="A47" s="11"/>
      <c r="B47" s="103"/>
      <c r="C47" s="104"/>
      <c r="D47" s="105"/>
      <c r="E47" s="106">
        <f t="shared" si="5"/>
        <v>0</v>
      </c>
      <c r="F47" s="107"/>
      <c r="G47" s="118">
        <f t="shared" si="0"/>
        <v>0</v>
      </c>
      <c r="H47" s="204"/>
      <c r="I47" s="118">
        <f t="shared" si="1"/>
        <v>0</v>
      </c>
      <c r="J47" s="106">
        <f t="shared" si="2"/>
        <v>0</v>
      </c>
    </row>
    <row r="48" spans="1:10" s="6" customFormat="1" ht="32.1" customHeight="1">
      <c r="A48" s="11"/>
      <c r="B48" s="103"/>
      <c r="C48" s="104"/>
      <c r="D48" s="105"/>
      <c r="E48" s="106">
        <f t="shared" si="5"/>
        <v>0</v>
      </c>
      <c r="F48" s="107"/>
      <c r="G48" s="118">
        <f t="shared" si="0"/>
        <v>0</v>
      </c>
      <c r="H48" s="204"/>
      <c r="I48" s="118">
        <f t="shared" si="1"/>
        <v>0</v>
      </c>
      <c r="J48" s="106">
        <f t="shared" si="2"/>
        <v>0</v>
      </c>
    </row>
    <row r="49" spans="1:10" s="6" customFormat="1" ht="32.1" customHeight="1">
      <c r="A49" s="11"/>
      <c r="B49" s="103"/>
      <c r="C49" s="104"/>
      <c r="D49" s="105"/>
      <c r="E49" s="106">
        <f t="shared" si="5"/>
        <v>0</v>
      </c>
      <c r="F49" s="107"/>
      <c r="G49" s="118">
        <f t="shared" si="0"/>
        <v>0</v>
      </c>
      <c r="H49" s="204"/>
      <c r="I49" s="118">
        <f t="shared" si="1"/>
        <v>0</v>
      </c>
      <c r="J49" s="106">
        <f t="shared" si="2"/>
        <v>0</v>
      </c>
    </row>
    <row r="50" spans="1:10" s="6" customFormat="1" ht="32.1" customHeight="1">
      <c r="A50" s="11"/>
      <c r="B50" s="103"/>
      <c r="C50" s="104"/>
      <c r="D50" s="105"/>
      <c r="E50" s="106">
        <f t="shared" si="5"/>
        <v>0</v>
      </c>
      <c r="F50" s="107"/>
      <c r="G50" s="118">
        <f t="shared" si="0"/>
        <v>0</v>
      </c>
      <c r="H50" s="204"/>
      <c r="I50" s="118">
        <f t="shared" si="1"/>
        <v>0</v>
      </c>
      <c r="J50" s="106">
        <f t="shared" si="2"/>
        <v>0</v>
      </c>
    </row>
    <row r="51" spans="1:10" s="6" customFormat="1" ht="32.1" customHeight="1">
      <c r="A51" s="11"/>
      <c r="B51" s="103"/>
      <c r="C51" s="104"/>
      <c r="D51" s="105"/>
      <c r="E51" s="106">
        <f t="shared" si="5"/>
        <v>0</v>
      </c>
      <c r="F51" s="107"/>
      <c r="G51" s="118">
        <f t="shared" si="0"/>
        <v>0</v>
      </c>
      <c r="H51" s="204"/>
      <c r="I51" s="118">
        <f t="shared" si="1"/>
        <v>0</v>
      </c>
      <c r="J51" s="106">
        <f t="shared" si="2"/>
        <v>0</v>
      </c>
    </row>
    <row r="52" spans="1:10" s="6" customFormat="1" ht="32.1" customHeight="1">
      <c r="A52" s="11"/>
      <c r="B52" s="103"/>
      <c r="C52" s="104"/>
      <c r="D52" s="105"/>
      <c r="E52" s="106">
        <f t="shared" si="5"/>
        <v>0</v>
      </c>
      <c r="F52" s="107"/>
      <c r="G52" s="118">
        <f t="shared" si="0"/>
        <v>0</v>
      </c>
      <c r="H52" s="204"/>
      <c r="I52" s="118">
        <f t="shared" si="1"/>
        <v>0</v>
      </c>
      <c r="J52" s="106">
        <f t="shared" si="2"/>
        <v>0</v>
      </c>
    </row>
    <row r="53" spans="1:10" s="6" customFormat="1" ht="32.1" customHeight="1">
      <c r="A53" s="11"/>
      <c r="B53" s="103"/>
      <c r="C53" s="104"/>
      <c r="D53" s="105"/>
      <c r="E53" s="106">
        <f t="shared" si="5"/>
        <v>0</v>
      </c>
      <c r="F53" s="107"/>
      <c r="G53" s="118">
        <f t="shared" si="0"/>
        <v>0</v>
      </c>
      <c r="H53" s="204"/>
      <c r="I53" s="118">
        <f t="shared" si="1"/>
        <v>0</v>
      </c>
      <c r="J53" s="106">
        <f t="shared" si="2"/>
        <v>0</v>
      </c>
    </row>
    <row r="54" spans="1:10" s="6" customFormat="1" ht="32.1" customHeight="1">
      <c r="A54" s="11"/>
      <c r="B54" s="103"/>
      <c r="C54" s="104"/>
      <c r="D54" s="105"/>
      <c r="E54" s="106">
        <f t="shared" si="5"/>
        <v>0</v>
      </c>
      <c r="F54" s="107"/>
      <c r="G54" s="118">
        <f t="shared" si="0"/>
        <v>0</v>
      </c>
      <c r="H54" s="204"/>
      <c r="I54" s="118">
        <f t="shared" si="1"/>
        <v>0</v>
      </c>
      <c r="J54" s="106">
        <f t="shared" si="2"/>
        <v>0</v>
      </c>
    </row>
    <row r="55" spans="1:10" s="6" customFormat="1" ht="32.1" customHeight="1">
      <c r="A55" s="11"/>
      <c r="B55" s="103"/>
      <c r="C55" s="104"/>
      <c r="D55" s="105"/>
      <c r="E55" s="106">
        <f t="shared" si="5"/>
        <v>0</v>
      </c>
      <c r="F55" s="107"/>
      <c r="G55" s="118">
        <f t="shared" si="0"/>
        <v>0</v>
      </c>
      <c r="H55" s="204"/>
      <c r="I55" s="118">
        <f t="shared" si="1"/>
        <v>0</v>
      </c>
      <c r="J55" s="106">
        <f t="shared" si="2"/>
        <v>0</v>
      </c>
    </row>
    <row r="56" spans="1:10" s="6" customFormat="1" ht="32.1" customHeight="1">
      <c r="A56" s="11"/>
      <c r="B56" s="103"/>
      <c r="C56" s="104"/>
      <c r="D56" s="105"/>
      <c r="E56" s="106">
        <f t="shared" si="5"/>
        <v>0</v>
      </c>
      <c r="F56" s="107"/>
      <c r="G56" s="118">
        <f t="shared" si="0"/>
        <v>0</v>
      </c>
      <c r="H56" s="204"/>
      <c r="I56" s="118">
        <f t="shared" si="1"/>
        <v>0</v>
      </c>
      <c r="J56" s="106">
        <f t="shared" si="2"/>
        <v>0</v>
      </c>
    </row>
    <row r="57" spans="1:10" s="6" customFormat="1" ht="32.1" customHeight="1">
      <c r="A57" s="11"/>
      <c r="B57" s="103"/>
      <c r="C57" s="104"/>
      <c r="D57" s="105"/>
      <c r="E57" s="106">
        <f t="shared" si="5"/>
        <v>0</v>
      </c>
      <c r="F57" s="107"/>
      <c r="G57" s="118">
        <f t="shared" si="0"/>
        <v>0</v>
      </c>
      <c r="H57" s="204"/>
      <c r="I57" s="118">
        <f t="shared" si="1"/>
        <v>0</v>
      </c>
      <c r="J57" s="106">
        <f t="shared" si="2"/>
        <v>0</v>
      </c>
    </row>
    <row r="58" spans="1:10" s="6" customFormat="1" ht="32.1" customHeight="1">
      <c r="A58" s="11"/>
      <c r="B58" s="103"/>
      <c r="C58" s="104"/>
      <c r="D58" s="105"/>
      <c r="E58" s="106">
        <f t="shared" si="5"/>
        <v>0</v>
      </c>
      <c r="F58" s="107"/>
      <c r="G58" s="118">
        <f t="shared" si="0"/>
        <v>0</v>
      </c>
      <c r="H58" s="204"/>
      <c r="I58" s="118">
        <f t="shared" si="1"/>
        <v>0</v>
      </c>
      <c r="J58" s="106">
        <f t="shared" si="2"/>
        <v>0</v>
      </c>
    </row>
    <row r="59" spans="1:10" s="6" customFormat="1" ht="32.1" customHeight="1">
      <c r="A59" s="11"/>
      <c r="B59" s="103"/>
      <c r="C59" s="104"/>
      <c r="D59" s="105"/>
      <c r="E59" s="106">
        <f t="shared" si="5"/>
        <v>0</v>
      </c>
      <c r="F59" s="107"/>
      <c r="G59" s="118">
        <f t="shared" si="0"/>
        <v>0</v>
      </c>
      <c r="H59" s="204"/>
      <c r="I59" s="118">
        <f t="shared" si="1"/>
        <v>0</v>
      </c>
      <c r="J59" s="106">
        <f t="shared" si="2"/>
        <v>0</v>
      </c>
    </row>
    <row r="60" spans="1:10" s="6" customFormat="1" ht="32.1" customHeight="1">
      <c r="A60" s="11"/>
      <c r="B60" s="103"/>
      <c r="C60" s="104"/>
      <c r="D60" s="105"/>
      <c r="E60" s="106">
        <f t="shared" si="5"/>
        <v>0</v>
      </c>
      <c r="F60" s="107"/>
      <c r="G60" s="118">
        <f t="shared" si="0"/>
        <v>0</v>
      </c>
      <c r="H60" s="204"/>
      <c r="I60" s="118">
        <f t="shared" si="1"/>
        <v>0</v>
      </c>
      <c r="J60" s="106">
        <f t="shared" si="2"/>
        <v>0</v>
      </c>
    </row>
    <row r="61" spans="1:10" s="6" customFormat="1" ht="32.1" customHeight="1">
      <c r="A61" s="11"/>
      <c r="B61" s="103"/>
      <c r="C61" s="104"/>
      <c r="D61" s="105"/>
      <c r="E61" s="106">
        <f t="shared" si="5"/>
        <v>0</v>
      </c>
      <c r="F61" s="107"/>
      <c r="G61" s="118">
        <f t="shared" si="0"/>
        <v>0</v>
      </c>
      <c r="H61" s="204"/>
      <c r="I61" s="118">
        <f t="shared" si="1"/>
        <v>0</v>
      </c>
      <c r="J61" s="106">
        <f t="shared" si="2"/>
        <v>0</v>
      </c>
    </row>
    <row r="62" spans="1:10" s="6" customFormat="1" ht="32.1" customHeight="1">
      <c r="A62" s="11"/>
      <c r="B62" s="103"/>
      <c r="C62" s="104"/>
      <c r="D62" s="105"/>
      <c r="E62" s="106">
        <f t="shared" si="5"/>
        <v>0</v>
      </c>
      <c r="F62" s="107"/>
      <c r="G62" s="118">
        <f t="shared" si="0"/>
        <v>0</v>
      </c>
      <c r="H62" s="204"/>
      <c r="I62" s="118">
        <f t="shared" si="1"/>
        <v>0</v>
      </c>
      <c r="J62" s="106">
        <f t="shared" si="2"/>
        <v>0</v>
      </c>
    </row>
    <row r="63" spans="1:10" s="6" customFormat="1" ht="32.1" customHeight="1">
      <c r="A63" s="11"/>
      <c r="B63" s="103"/>
      <c r="C63" s="104"/>
      <c r="D63" s="105"/>
      <c r="E63" s="106">
        <f t="shared" si="5"/>
        <v>0</v>
      </c>
      <c r="F63" s="107"/>
      <c r="G63" s="118">
        <f t="shared" si="0"/>
        <v>0</v>
      </c>
      <c r="H63" s="204"/>
      <c r="I63" s="118">
        <f t="shared" si="1"/>
        <v>0</v>
      </c>
      <c r="J63" s="106">
        <f t="shared" si="2"/>
        <v>0</v>
      </c>
    </row>
    <row r="64" spans="1:10" s="6" customFormat="1" ht="32.1" customHeight="1">
      <c r="A64" s="11"/>
      <c r="B64" s="103"/>
      <c r="C64" s="104"/>
      <c r="D64" s="105"/>
      <c r="E64" s="106">
        <f t="shared" si="5"/>
        <v>0</v>
      </c>
      <c r="F64" s="107"/>
      <c r="G64" s="118">
        <f t="shared" si="0"/>
        <v>0</v>
      </c>
      <c r="H64" s="204"/>
      <c r="I64" s="118">
        <f t="shared" si="1"/>
        <v>0</v>
      </c>
      <c r="J64" s="106">
        <f t="shared" si="2"/>
        <v>0</v>
      </c>
    </row>
    <row r="65" spans="1:10" s="6" customFormat="1" ht="32.1" customHeight="1">
      <c r="A65" s="11"/>
      <c r="B65" s="103"/>
      <c r="C65" s="104"/>
      <c r="D65" s="105"/>
      <c r="E65" s="106">
        <f t="shared" si="5"/>
        <v>0</v>
      </c>
      <c r="F65" s="107"/>
      <c r="G65" s="118">
        <f t="shared" si="0"/>
        <v>0</v>
      </c>
      <c r="H65" s="204"/>
      <c r="I65" s="118">
        <f t="shared" si="1"/>
        <v>0</v>
      </c>
      <c r="J65" s="106">
        <f t="shared" si="2"/>
        <v>0</v>
      </c>
    </row>
    <row r="66" spans="1:10" s="6" customFormat="1" ht="32.1" customHeight="1">
      <c r="A66" s="11"/>
      <c r="B66" s="103"/>
      <c r="C66" s="104"/>
      <c r="D66" s="105"/>
      <c r="E66" s="106">
        <f t="shared" si="5"/>
        <v>0</v>
      </c>
      <c r="F66" s="107"/>
      <c r="G66" s="118">
        <f t="shared" si="0"/>
        <v>0</v>
      </c>
      <c r="H66" s="204"/>
      <c r="I66" s="118">
        <f t="shared" si="1"/>
        <v>0</v>
      </c>
      <c r="J66" s="106">
        <f t="shared" si="2"/>
        <v>0</v>
      </c>
    </row>
    <row r="67" spans="1:10" s="6" customFormat="1" ht="32.1" customHeight="1">
      <c r="A67" s="11"/>
      <c r="B67" s="103"/>
      <c r="C67" s="104"/>
      <c r="D67" s="105"/>
      <c r="E67" s="106">
        <f t="shared" si="5"/>
        <v>0</v>
      </c>
      <c r="F67" s="107"/>
      <c r="G67" s="118">
        <f t="shared" si="0"/>
        <v>0</v>
      </c>
      <c r="H67" s="204"/>
      <c r="I67" s="118">
        <f t="shared" si="1"/>
        <v>0</v>
      </c>
      <c r="J67" s="106">
        <f t="shared" si="2"/>
        <v>0</v>
      </c>
    </row>
    <row r="68" spans="1:10" s="6" customFormat="1" ht="32.1" customHeight="1">
      <c r="A68" s="11"/>
      <c r="B68" s="103"/>
      <c r="C68" s="104"/>
      <c r="D68" s="105"/>
      <c r="E68" s="106">
        <f t="shared" si="5"/>
        <v>0</v>
      </c>
      <c r="F68" s="107"/>
      <c r="G68" s="118">
        <f t="shared" si="0"/>
        <v>0</v>
      </c>
      <c r="H68" s="204"/>
      <c r="I68" s="118">
        <f t="shared" si="1"/>
        <v>0</v>
      </c>
      <c r="J68" s="106">
        <f t="shared" si="2"/>
        <v>0</v>
      </c>
    </row>
    <row r="69" spans="1:10" s="6" customFormat="1" ht="32.1" customHeight="1">
      <c r="A69" s="11"/>
      <c r="B69" s="103"/>
      <c r="C69" s="104"/>
      <c r="D69" s="105"/>
      <c r="E69" s="106">
        <f t="shared" si="5"/>
        <v>0</v>
      </c>
      <c r="F69" s="107"/>
      <c r="G69" s="118">
        <f t="shared" si="0"/>
        <v>0</v>
      </c>
      <c r="H69" s="204"/>
      <c r="I69" s="118">
        <f t="shared" si="1"/>
        <v>0</v>
      </c>
      <c r="J69" s="106">
        <f t="shared" si="2"/>
        <v>0</v>
      </c>
    </row>
    <row r="70" spans="1:10" s="6" customFormat="1" ht="32.1" customHeight="1">
      <c r="A70" s="11"/>
      <c r="B70" s="103"/>
      <c r="C70" s="104"/>
      <c r="D70" s="105"/>
      <c r="E70" s="106">
        <f t="shared" si="5"/>
        <v>0</v>
      </c>
      <c r="F70" s="107"/>
      <c r="G70" s="118">
        <f t="shared" si="0"/>
        <v>0</v>
      </c>
      <c r="H70" s="204"/>
      <c r="I70" s="118">
        <f t="shared" si="1"/>
        <v>0</v>
      </c>
      <c r="J70" s="106">
        <f t="shared" si="2"/>
        <v>0</v>
      </c>
    </row>
    <row r="71" spans="1:10" s="6" customFormat="1" ht="32.1" customHeight="1">
      <c r="A71" s="11"/>
      <c r="B71" s="103"/>
      <c r="C71" s="104"/>
      <c r="D71" s="105"/>
      <c r="E71" s="106">
        <f t="shared" si="5"/>
        <v>0</v>
      </c>
      <c r="F71" s="107"/>
      <c r="G71" s="118">
        <f t="shared" si="0"/>
        <v>0</v>
      </c>
      <c r="H71" s="204"/>
      <c r="I71" s="118">
        <f t="shared" si="1"/>
        <v>0</v>
      </c>
      <c r="J71" s="106">
        <f t="shared" si="2"/>
        <v>0</v>
      </c>
    </row>
    <row r="72" spans="1:10" s="6" customFormat="1" ht="32.1" customHeight="1">
      <c r="A72" s="11"/>
      <c r="B72" s="103"/>
      <c r="C72" s="104"/>
      <c r="D72" s="105"/>
      <c r="E72" s="106">
        <f t="shared" si="5"/>
        <v>0</v>
      </c>
      <c r="F72" s="107"/>
      <c r="G72" s="118">
        <f t="shared" si="0"/>
        <v>0</v>
      </c>
      <c r="H72" s="204"/>
      <c r="I72" s="118">
        <f t="shared" si="1"/>
        <v>0</v>
      </c>
      <c r="J72" s="106">
        <f t="shared" si="2"/>
        <v>0</v>
      </c>
    </row>
    <row r="73" spans="1:10" s="6" customFormat="1" ht="32.1" customHeight="1">
      <c r="A73" s="11"/>
      <c r="B73" s="103"/>
      <c r="C73" s="104"/>
      <c r="D73" s="105"/>
      <c r="E73" s="106">
        <f t="shared" si="5"/>
        <v>0</v>
      </c>
      <c r="F73" s="107"/>
      <c r="G73" s="118">
        <f t="shared" si="0"/>
        <v>0</v>
      </c>
      <c r="H73" s="204"/>
      <c r="I73" s="118">
        <f t="shared" si="1"/>
        <v>0</v>
      </c>
      <c r="J73" s="106">
        <f t="shared" si="2"/>
        <v>0</v>
      </c>
    </row>
    <row r="74" spans="1:10" s="6" customFormat="1" ht="32.1" customHeight="1">
      <c r="A74" s="11"/>
      <c r="B74" s="103"/>
      <c r="C74" s="104"/>
      <c r="D74" s="105"/>
      <c r="E74" s="106">
        <f t="shared" si="5"/>
        <v>0</v>
      </c>
      <c r="F74" s="107"/>
      <c r="G74" s="118">
        <f t="shared" si="0"/>
        <v>0</v>
      </c>
      <c r="H74" s="204"/>
      <c r="I74" s="118">
        <f t="shared" si="1"/>
        <v>0</v>
      </c>
      <c r="J74" s="106">
        <f t="shared" si="2"/>
        <v>0</v>
      </c>
    </row>
    <row r="75" spans="1:10" s="6" customFormat="1" ht="32.1" customHeight="1">
      <c r="A75" s="11"/>
      <c r="B75" s="103"/>
      <c r="C75" s="104"/>
      <c r="D75" s="105"/>
      <c r="E75" s="106">
        <f t="shared" si="5"/>
        <v>0</v>
      </c>
      <c r="F75" s="107"/>
      <c r="G75" s="118">
        <f t="shared" si="0"/>
        <v>0</v>
      </c>
      <c r="H75" s="204"/>
      <c r="I75" s="118">
        <f t="shared" si="1"/>
        <v>0</v>
      </c>
      <c r="J75" s="106">
        <f t="shared" si="2"/>
        <v>0</v>
      </c>
    </row>
    <row r="76" spans="1:10" s="6" customFormat="1" ht="32.1" customHeight="1">
      <c r="A76" s="11"/>
      <c r="B76" s="103"/>
      <c r="C76" s="104"/>
      <c r="D76" s="105"/>
      <c r="E76" s="106">
        <f t="shared" si="5"/>
        <v>0</v>
      </c>
      <c r="F76" s="107"/>
      <c r="G76" s="118">
        <f t="shared" si="0"/>
        <v>0</v>
      </c>
      <c r="H76" s="204"/>
      <c r="I76" s="118">
        <f t="shared" si="1"/>
        <v>0</v>
      </c>
      <c r="J76" s="106">
        <f t="shared" si="2"/>
        <v>0</v>
      </c>
    </row>
    <row r="77" spans="1:10" s="6" customFormat="1" ht="32.1" customHeight="1">
      <c r="A77" s="11"/>
      <c r="B77" s="103"/>
      <c r="C77" s="104"/>
      <c r="D77" s="105"/>
      <c r="E77" s="106">
        <f t="shared" si="5"/>
        <v>0</v>
      </c>
      <c r="F77" s="107"/>
      <c r="G77" s="118">
        <f t="shared" si="0"/>
        <v>0</v>
      </c>
      <c r="H77" s="204"/>
      <c r="I77" s="118">
        <f t="shared" si="1"/>
        <v>0</v>
      </c>
      <c r="J77" s="106">
        <f t="shared" si="2"/>
        <v>0</v>
      </c>
    </row>
    <row r="78" spans="1:10" s="6" customFormat="1" ht="32.1" customHeight="1">
      <c r="A78" s="11"/>
      <c r="B78" s="103"/>
      <c r="C78" s="104"/>
      <c r="D78" s="105"/>
      <c r="E78" s="106">
        <f t="shared" si="5"/>
        <v>0</v>
      </c>
      <c r="F78" s="107"/>
      <c r="G78" s="118">
        <f t="shared" si="0"/>
        <v>0</v>
      </c>
      <c r="H78" s="204"/>
      <c r="I78" s="118">
        <f t="shared" si="1"/>
        <v>0</v>
      </c>
      <c r="J78" s="106">
        <f t="shared" si="2"/>
        <v>0</v>
      </c>
    </row>
    <row r="79" spans="1:10" s="6" customFormat="1" ht="32.1" customHeight="1">
      <c r="A79" s="11"/>
      <c r="B79" s="103"/>
      <c r="C79" s="104"/>
      <c r="D79" s="105"/>
      <c r="E79" s="106">
        <f t="shared" si="5"/>
        <v>0</v>
      </c>
      <c r="F79" s="107"/>
      <c r="G79" s="118">
        <f t="shared" si="0"/>
        <v>0</v>
      </c>
      <c r="H79" s="204"/>
      <c r="I79" s="118">
        <f t="shared" si="1"/>
        <v>0</v>
      </c>
      <c r="J79" s="106">
        <f t="shared" si="2"/>
        <v>0</v>
      </c>
    </row>
    <row r="80" spans="1:10" s="6" customFormat="1" ht="32.1" customHeight="1">
      <c r="A80" s="11"/>
      <c r="B80" s="103"/>
      <c r="C80" s="104"/>
      <c r="D80" s="105"/>
      <c r="E80" s="106">
        <f t="shared" si="5"/>
        <v>0</v>
      </c>
      <c r="F80" s="107"/>
      <c r="G80" s="118">
        <f t="shared" si="0"/>
        <v>0</v>
      </c>
      <c r="H80" s="204"/>
      <c r="I80" s="118">
        <f t="shared" si="1"/>
        <v>0</v>
      </c>
      <c r="J80" s="106">
        <f t="shared" si="2"/>
        <v>0</v>
      </c>
    </row>
    <row r="81" spans="1:10" s="6" customFormat="1" ht="32.1" customHeight="1">
      <c r="A81" s="11"/>
      <c r="B81" s="103"/>
      <c r="C81" s="104"/>
      <c r="D81" s="105"/>
      <c r="E81" s="106">
        <f t="shared" si="5"/>
        <v>0</v>
      </c>
      <c r="F81" s="107"/>
      <c r="G81" s="118">
        <f t="shared" si="0"/>
        <v>0</v>
      </c>
      <c r="H81" s="204"/>
      <c r="I81" s="118">
        <f t="shared" si="1"/>
        <v>0</v>
      </c>
      <c r="J81" s="106">
        <f t="shared" si="2"/>
        <v>0</v>
      </c>
    </row>
    <row r="82" spans="1:10" s="6" customFormat="1" ht="32.1" customHeight="1">
      <c r="A82" s="11"/>
      <c r="B82" s="103"/>
      <c r="C82" s="104"/>
      <c r="D82" s="105"/>
      <c r="E82" s="106">
        <f t="shared" si="5"/>
        <v>0</v>
      </c>
      <c r="F82" s="107"/>
      <c r="G82" s="118">
        <f t="shared" si="0"/>
        <v>0</v>
      </c>
      <c r="H82" s="204"/>
      <c r="I82" s="118">
        <f t="shared" si="1"/>
        <v>0</v>
      </c>
      <c r="J82" s="106">
        <f t="shared" si="2"/>
        <v>0</v>
      </c>
    </row>
    <row r="83" spans="1:10" s="6" customFormat="1" ht="32.1" customHeight="1">
      <c r="A83" s="11"/>
      <c r="B83" s="103"/>
      <c r="C83" s="104"/>
      <c r="D83" s="105"/>
      <c r="E83" s="106">
        <f t="shared" si="5"/>
        <v>0</v>
      </c>
      <c r="F83" s="107"/>
      <c r="G83" s="118">
        <f t="shared" si="0"/>
        <v>0</v>
      </c>
      <c r="H83" s="204"/>
      <c r="I83" s="118">
        <f t="shared" si="1"/>
        <v>0</v>
      </c>
      <c r="J83" s="106">
        <f t="shared" si="2"/>
        <v>0</v>
      </c>
    </row>
    <row r="84" spans="1:10" s="6" customFormat="1" ht="32.1" customHeight="1">
      <c r="A84" s="11"/>
      <c r="B84" s="103"/>
      <c r="C84" s="104"/>
      <c r="D84" s="105"/>
      <c r="E84" s="106">
        <f t="shared" si="5"/>
        <v>0</v>
      </c>
      <c r="F84" s="107"/>
      <c r="G84" s="118">
        <f t="shared" si="0"/>
        <v>0</v>
      </c>
      <c r="H84" s="204"/>
      <c r="I84" s="118">
        <f t="shared" si="1"/>
        <v>0</v>
      </c>
      <c r="J84" s="106">
        <f t="shared" si="2"/>
        <v>0</v>
      </c>
    </row>
    <row r="85" spans="1:10" s="6" customFormat="1" ht="32.1" customHeight="1">
      <c r="A85" s="11"/>
      <c r="B85" s="103"/>
      <c r="C85" s="104"/>
      <c r="D85" s="105"/>
      <c r="E85" s="106">
        <f t="shared" si="5"/>
        <v>0</v>
      </c>
      <c r="F85" s="107"/>
      <c r="G85" s="118">
        <f t="shared" si="0"/>
        <v>0</v>
      </c>
      <c r="H85" s="204"/>
      <c r="I85" s="118">
        <f t="shared" si="1"/>
        <v>0</v>
      </c>
      <c r="J85" s="106">
        <f t="shared" si="2"/>
        <v>0</v>
      </c>
    </row>
    <row r="86" spans="1:10" s="6" customFormat="1" ht="32.1" customHeight="1">
      <c r="A86" s="11"/>
      <c r="B86" s="103"/>
      <c r="C86" s="104"/>
      <c r="D86" s="105"/>
      <c r="E86" s="106">
        <f t="shared" si="5"/>
        <v>0</v>
      </c>
      <c r="F86" s="107"/>
      <c r="G86" s="118">
        <f t="shared" ref="G86:G149" si="6">E86*F86</f>
        <v>0</v>
      </c>
      <c r="H86" s="204"/>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4"/>
      <c r="I87" s="118">
        <f t="shared" si="7"/>
        <v>0</v>
      </c>
      <c r="J87" s="106">
        <f t="shared" si="8"/>
        <v>0</v>
      </c>
    </row>
    <row r="88" spans="1:10" s="6" customFormat="1" ht="32.1" customHeight="1">
      <c r="A88" s="11"/>
      <c r="B88" s="103"/>
      <c r="C88" s="104"/>
      <c r="D88" s="105"/>
      <c r="E88" s="106">
        <f t="shared" si="5"/>
        <v>0</v>
      </c>
      <c r="F88" s="107"/>
      <c r="G88" s="118">
        <f t="shared" si="6"/>
        <v>0</v>
      </c>
      <c r="H88" s="204"/>
      <c r="I88" s="118">
        <f t="shared" si="7"/>
        <v>0</v>
      </c>
      <c r="J88" s="106">
        <f t="shared" si="8"/>
        <v>0</v>
      </c>
    </row>
    <row r="89" spans="1:10" s="6" customFormat="1" ht="32.1" customHeight="1">
      <c r="A89" s="11"/>
      <c r="B89" s="103"/>
      <c r="C89" s="104"/>
      <c r="D89" s="105"/>
      <c r="E89" s="106">
        <f t="shared" si="5"/>
        <v>0</v>
      </c>
      <c r="F89" s="107"/>
      <c r="G89" s="118">
        <f t="shared" si="6"/>
        <v>0</v>
      </c>
      <c r="H89" s="204"/>
      <c r="I89" s="118">
        <f t="shared" si="7"/>
        <v>0</v>
      </c>
      <c r="J89" s="106">
        <f t="shared" si="8"/>
        <v>0</v>
      </c>
    </row>
    <row r="90" spans="1:10" s="6" customFormat="1" ht="32.1" customHeight="1">
      <c r="A90" s="11"/>
      <c r="B90" s="103"/>
      <c r="C90" s="104"/>
      <c r="D90" s="105"/>
      <c r="E90" s="106">
        <f t="shared" si="5"/>
        <v>0</v>
      </c>
      <c r="F90" s="107"/>
      <c r="G90" s="118">
        <f t="shared" si="6"/>
        <v>0</v>
      </c>
      <c r="H90" s="204"/>
      <c r="I90" s="118">
        <f t="shared" si="7"/>
        <v>0</v>
      </c>
      <c r="J90" s="106">
        <f t="shared" si="8"/>
        <v>0</v>
      </c>
    </row>
    <row r="91" spans="1:10" s="6" customFormat="1" ht="32.1" customHeight="1">
      <c r="A91" s="11"/>
      <c r="B91" s="103"/>
      <c r="C91" s="104"/>
      <c r="D91" s="105"/>
      <c r="E91" s="106">
        <f t="shared" si="5"/>
        <v>0</v>
      </c>
      <c r="F91" s="107"/>
      <c r="G91" s="118">
        <f t="shared" si="6"/>
        <v>0</v>
      </c>
      <c r="H91" s="204"/>
      <c r="I91" s="118">
        <f t="shared" si="7"/>
        <v>0</v>
      </c>
      <c r="J91" s="106">
        <f t="shared" si="8"/>
        <v>0</v>
      </c>
    </row>
    <row r="92" spans="1:10" s="6" customFormat="1" ht="32.1" customHeight="1">
      <c r="A92" s="11"/>
      <c r="B92" s="103"/>
      <c r="C92" s="104"/>
      <c r="D92" s="105"/>
      <c r="E92" s="106">
        <f t="shared" si="5"/>
        <v>0</v>
      </c>
      <c r="F92" s="107"/>
      <c r="G92" s="118">
        <f t="shared" si="6"/>
        <v>0</v>
      </c>
      <c r="H92" s="204"/>
      <c r="I92" s="118">
        <f t="shared" si="7"/>
        <v>0</v>
      </c>
      <c r="J92" s="106">
        <f t="shared" si="8"/>
        <v>0</v>
      </c>
    </row>
    <row r="93" spans="1:10" s="6" customFormat="1" ht="32.1" customHeight="1">
      <c r="A93" s="11"/>
      <c r="B93" s="103"/>
      <c r="C93" s="104"/>
      <c r="D93" s="105"/>
      <c r="E93" s="106">
        <f t="shared" si="5"/>
        <v>0</v>
      </c>
      <c r="F93" s="107"/>
      <c r="G93" s="118">
        <f t="shared" si="6"/>
        <v>0</v>
      </c>
      <c r="H93" s="204"/>
      <c r="I93" s="118">
        <f t="shared" si="7"/>
        <v>0</v>
      </c>
      <c r="J93" s="106">
        <f t="shared" si="8"/>
        <v>0</v>
      </c>
    </row>
    <row r="94" spans="1:10" s="6" customFormat="1" ht="32.1" customHeight="1">
      <c r="A94" s="11"/>
      <c r="B94" s="103"/>
      <c r="C94" s="104"/>
      <c r="D94" s="105"/>
      <c r="E94" s="106">
        <f t="shared" si="5"/>
        <v>0</v>
      </c>
      <c r="F94" s="107"/>
      <c r="G94" s="118">
        <f t="shared" si="6"/>
        <v>0</v>
      </c>
      <c r="H94" s="204"/>
      <c r="I94" s="118">
        <f t="shared" si="7"/>
        <v>0</v>
      </c>
      <c r="J94" s="106">
        <f t="shared" si="8"/>
        <v>0</v>
      </c>
    </row>
    <row r="95" spans="1:10" s="6" customFormat="1" ht="32.1" customHeight="1">
      <c r="A95" s="11"/>
      <c r="B95" s="103"/>
      <c r="C95" s="104"/>
      <c r="D95" s="105"/>
      <c r="E95" s="106">
        <f t="shared" si="5"/>
        <v>0</v>
      </c>
      <c r="F95" s="107"/>
      <c r="G95" s="118">
        <f t="shared" si="6"/>
        <v>0</v>
      </c>
      <c r="H95" s="204"/>
      <c r="I95" s="118">
        <f t="shared" si="7"/>
        <v>0</v>
      </c>
      <c r="J95" s="106">
        <f t="shared" si="8"/>
        <v>0</v>
      </c>
    </row>
    <row r="96" spans="1:10" s="6" customFormat="1" ht="32.1" customHeight="1">
      <c r="A96" s="11"/>
      <c r="B96" s="103"/>
      <c r="C96" s="104"/>
      <c r="D96" s="105"/>
      <c r="E96" s="106">
        <f t="shared" si="5"/>
        <v>0</v>
      </c>
      <c r="F96" s="107"/>
      <c r="G96" s="118">
        <f t="shared" si="6"/>
        <v>0</v>
      </c>
      <c r="H96" s="204"/>
      <c r="I96" s="118">
        <f t="shared" si="7"/>
        <v>0</v>
      </c>
      <c r="J96" s="106">
        <f t="shared" si="8"/>
        <v>0</v>
      </c>
    </row>
    <row r="97" spans="1:10" s="6" customFormat="1" ht="32.1" customHeight="1">
      <c r="A97" s="11"/>
      <c r="B97" s="103"/>
      <c r="C97" s="104"/>
      <c r="D97" s="105"/>
      <c r="E97" s="106">
        <f t="shared" si="5"/>
        <v>0</v>
      </c>
      <c r="F97" s="107"/>
      <c r="G97" s="118">
        <f t="shared" si="6"/>
        <v>0</v>
      </c>
      <c r="H97" s="204"/>
      <c r="I97" s="118">
        <f t="shared" si="7"/>
        <v>0</v>
      </c>
      <c r="J97" s="106">
        <f t="shared" si="8"/>
        <v>0</v>
      </c>
    </row>
    <row r="98" spans="1:10" s="6" customFormat="1" ht="32.1" customHeight="1">
      <c r="A98" s="11"/>
      <c r="B98" s="103"/>
      <c r="C98" s="104"/>
      <c r="D98" s="105"/>
      <c r="E98" s="106">
        <f t="shared" si="5"/>
        <v>0</v>
      </c>
      <c r="F98" s="107"/>
      <c r="G98" s="118">
        <f t="shared" si="6"/>
        <v>0</v>
      </c>
      <c r="H98" s="204"/>
      <c r="I98" s="118">
        <f t="shared" si="7"/>
        <v>0</v>
      </c>
      <c r="J98" s="106">
        <f t="shared" si="8"/>
        <v>0</v>
      </c>
    </row>
    <row r="99" spans="1:10" s="6" customFormat="1" ht="32.1" customHeight="1">
      <c r="A99" s="11"/>
      <c r="B99" s="103"/>
      <c r="C99" s="104"/>
      <c r="D99" s="105"/>
      <c r="E99" s="106">
        <f t="shared" ref="E99:E162" si="9">C99*D99/10</f>
        <v>0</v>
      </c>
      <c r="F99" s="107"/>
      <c r="G99" s="118">
        <f t="shared" si="6"/>
        <v>0</v>
      </c>
      <c r="H99" s="204"/>
      <c r="I99" s="118">
        <f t="shared" si="7"/>
        <v>0</v>
      </c>
      <c r="J99" s="106">
        <f t="shared" si="8"/>
        <v>0</v>
      </c>
    </row>
    <row r="100" spans="1:10" s="6" customFormat="1" ht="32.1" customHeight="1">
      <c r="A100" s="11"/>
      <c r="B100" s="103"/>
      <c r="C100" s="104"/>
      <c r="D100" s="105"/>
      <c r="E100" s="106">
        <f t="shared" si="9"/>
        <v>0</v>
      </c>
      <c r="F100" s="107"/>
      <c r="G100" s="118">
        <f t="shared" si="6"/>
        <v>0</v>
      </c>
      <c r="H100" s="204"/>
      <c r="I100" s="118">
        <f t="shared" si="7"/>
        <v>0</v>
      </c>
      <c r="J100" s="106">
        <f t="shared" si="8"/>
        <v>0</v>
      </c>
    </row>
    <row r="101" spans="1:10" s="6" customFormat="1" ht="32.1" customHeight="1">
      <c r="A101" s="11"/>
      <c r="B101" s="103"/>
      <c r="C101" s="104"/>
      <c r="D101" s="105"/>
      <c r="E101" s="106">
        <f t="shared" si="9"/>
        <v>0</v>
      </c>
      <c r="F101" s="107"/>
      <c r="G101" s="118">
        <f t="shared" si="6"/>
        <v>0</v>
      </c>
      <c r="H101" s="204"/>
      <c r="I101" s="118">
        <f t="shared" si="7"/>
        <v>0</v>
      </c>
      <c r="J101" s="106">
        <f t="shared" si="8"/>
        <v>0</v>
      </c>
    </row>
    <row r="102" spans="1:10" s="6" customFormat="1" ht="32.1" customHeight="1">
      <c r="A102" s="11"/>
      <c r="B102" s="103"/>
      <c r="C102" s="104"/>
      <c r="D102" s="105"/>
      <c r="E102" s="106">
        <f t="shared" si="9"/>
        <v>0</v>
      </c>
      <c r="F102" s="107"/>
      <c r="G102" s="118">
        <f t="shared" si="6"/>
        <v>0</v>
      </c>
      <c r="H102" s="204"/>
      <c r="I102" s="118">
        <f t="shared" si="7"/>
        <v>0</v>
      </c>
      <c r="J102" s="106">
        <f t="shared" si="8"/>
        <v>0</v>
      </c>
    </row>
    <row r="103" spans="1:10" s="6" customFormat="1" ht="32.1" customHeight="1">
      <c r="A103" s="11"/>
      <c r="B103" s="103"/>
      <c r="C103" s="104"/>
      <c r="D103" s="105"/>
      <c r="E103" s="106">
        <f t="shared" si="9"/>
        <v>0</v>
      </c>
      <c r="F103" s="107"/>
      <c r="G103" s="118">
        <f t="shared" si="6"/>
        <v>0</v>
      </c>
      <c r="H103" s="204"/>
      <c r="I103" s="118">
        <f t="shared" si="7"/>
        <v>0</v>
      </c>
      <c r="J103" s="106">
        <f t="shared" si="8"/>
        <v>0</v>
      </c>
    </row>
    <row r="104" spans="1:10" s="6" customFormat="1" ht="32.1" customHeight="1">
      <c r="A104" s="11"/>
      <c r="B104" s="103"/>
      <c r="C104" s="104"/>
      <c r="D104" s="105"/>
      <c r="E104" s="106">
        <f t="shared" si="9"/>
        <v>0</v>
      </c>
      <c r="F104" s="107"/>
      <c r="G104" s="118">
        <f t="shared" si="6"/>
        <v>0</v>
      </c>
      <c r="H104" s="204"/>
      <c r="I104" s="118">
        <f t="shared" si="7"/>
        <v>0</v>
      </c>
      <c r="J104" s="106">
        <f t="shared" si="8"/>
        <v>0</v>
      </c>
    </row>
    <row r="105" spans="1:10" s="6" customFormat="1" ht="32.1" customHeight="1">
      <c r="A105" s="11"/>
      <c r="B105" s="103"/>
      <c r="C105" s="104"/>
      <c r="D105" s="105"/>
      <c r="E105" s="106">
        <f t="shared" si="9"/>
        <v>0</v>
      </c>
      <c r="F105" s="107"/>
      <c r="G105" s="118">
        <f t="shared" si="6"/>
        <v>0</v>
      </c>
      <c r="H105" s="204"/>
      <c r="I105" s="118">
        <f t="shared" si="7"/>
        <v>0</v>
      </c>
      <c r="J105" s="106">
        <f t="shared" si="8"/>
        <v>0</v>
      </c>
    </row>
    <row r="106" spans="1:10" s="6" customFormat="1" ht="32.1" customHeight="1">
      <c r="A106" s="11"/>
      <c r="B106" s="103"/>
      <c r="C106" s="104"/>
      <c r="D106" s="105"/>
      <c r="E106" s="106">
        <f t="shared" si="9"/>
        <v>0</v>
      </c>
      <c r="F106" s="107"/>
      <c r="G106" s="118">
        <f t="shared" si="6"/>
        <v>0</v>
      </c>
      <c r="H106" s="204"/>
      <c r="I106" s="118">
        <f t="shared" si="7"/>
        <v>0</v>
      </c>
      <c r="J106" s="106">
        <f t="shared" si="8"/>
        <v>0</v>
      </c>
    </row>
    <row r="107" spans="1:10" s="6" customFormat="1" ht="32.1" customHeight="1">
      <c r="A107" s="11"/>
      <c r="B107" s="103"/>
      <c r="C107" s="104"/>
      <c r="D107" s="105"/>
      <c r="E107" s="106">
        <f t="shared" si="9"/>
        <v>0</v>
      </c>
      <c r="F107" s="107"/>
      <c r="G107" s="118">
        <f t="shared" si="6"/>
        <v>0</v>
      </c>
      <c r="H107" s="204"/>
      <c r="I107" s="118">
        <f t="shared" si="7"/>
        <v>0</v>
      </c>
      <c r="J107" s="106">
        <f t="shared" si="8"/>
        <v>0</v>
      </c>
    </row>
    <row r="108" spans="1:10" s="6" customFormat="1" ht="32.1" customHeight="1">
      <c r="A108" s="11"/>
      <c r="B108" s="103"/>
      <c r="C108" s="104"/>
      <c r="D108" s="105"/>
      <c r="E108" s="106">
        <f t="shared" si="9"/>
        <v>0</v>
      </c>
      <c r="F108" s="107"/>
      <c r="G108" s="118">
        <f t="shared" si="6"/>
        <v>0</v>
      </c>
      <c r="H108" s="204"/>
      <c r="I108" s="118">
        <f t="shared" si="7"/>
        <v>0</v>
      </c>
      <c r="J108" s="106">
        <f t="shared" si="8"/>
        <v>0</v>
      </c>
    </row>
    <row r="109" spans="1:10" s="6" customFormat="1" ht="32.1" customHeight="1">
      <c r="A109" s="11"/>
      <c r="B109" s="103"/>
      <c r="C109" s="104"/>
      <c r="D109" s="105"/>
      <c r="E109" s="106">
        <f t="shared" si="9"/>
        <v>0</v>
      </c>
      <c r="F109" s="107"/>
      <c r="G109" s="118">
        <f t="shared" si="6"/>
        <v>0</v>
      </c>
      <c r="H109" s="204"/>
      <c r="I109" s="118">
        <f t="shared" si="7"/>
        <v>0</v>
      </c>
      <c r="J109" s="106">
        <f t="shared" si="8"/>
        <v>0</v>
      </c>
    </row>
    <row r="110" spans="1:10" s="6" customFormat="1" ht="32.1" customHeight="1">
      <c r="A110" s="11"/>
      <c r="B110" s="103"/>
      <c r="C110" s="104"/>
      <c r="D110" s="105"/>
      <c r="E110" s="106">
        <f t="shared" si="9"/>
        <v>0</v>
      </c>
      <c r="F110" s="107"/>
      <c r="G110" s="118">
        <f t="shared" si="6"/>
        <v>0</v>
      </c>
      <c r="H110" s="204"/>
      <c r="I110" s="118">
        <f t="shared" si="7"/>
        <v>0</v>
      </c>
      <c r="J110" s="106">
        <f t="shared" si="8"/>
        <v>0</v>
      </c>
    </row>
    <row r="111" spans="1:10" s="6" customFormat="1" ht="32.1" customHeight="1">
      <c r="A111" s="11"/>
      <c r="B111" s="103"/>
      <c r="C111" s="104"/>
      <c r="D111" s="105"/>
      <c r="E111" s="106">
        <f t="shared" si="9"/>
        <v>0</v>
      </c>
      <c r="F111" s="107"/>
      <c r="G111" s="118">
        <f t="shared" si="6"/>
        <v>0</v>
      </c>
      <c r="H111" s="204"/>
      <c r="I111" s="118">
        <f t="shared" si="7"/>
        <v>0</v>
      </c>
      <c r="J111" s="106">
        <f t="shared" si="8"/>
        <v>0</v>
      </c>
    </row>
    <row r="112" spans="1:10" s="6" customFormat="1" ht="32.1" customHeight="1">
      <c r="A112" s="11"/>
      <c r="B112" s="103"/>
      <c r="C112" s="104"/>
      <c r="D112" s="105"/>
      <c r="E112" s="106">
        <f t="shared" si="9"/>
        <v>0</v>
      </c>
      <c r="F112" s="107"/>
      <c r="G112" s="118">
        <f t="shared" si="6"/>
        <v>0</v>
      </c>
      <c r="H112" s="204"/>
      <c r="I112" s="118">
        <f t="shared" si="7"/>
        <v>0</v>
      </c>
      <c r="J112" s="106">
        <f t="shared" si="8"/>
        <v>0</v>
      </c>
    </row>
    <row r="113" spans="1:10" s="6" customFormat="1" ht="32.1" customHeight="1">
      <c r="A113" s="11"/>
      <c r="B113" s="103"/>
      <c r="C113" s="104"/>
      <c r="D113" s="105"/>
      <c r="E113" s="106">
        <f t="shared" si="9"/>
        <v>0</v>
      </c>
      <c r="F113" s="107"/>
      <c r="G113" s="118">
        <f t="shared" si="6"/>
        <v>0</v>
      </c>
      <c r="H113" s="204"/>
      <c r="I113" s="118">
        <f t="shared" si="7"/>
        <v>0</v>
      </c>
      <c r="J113" s="106">
        <f t="shared" si="8"/>
        <v>0</v>
      </c>
    </row>
    <row r="114" spans="1:10" s="6" customFormat="1" ht="32.1" customHeight="1">
      <c r="A114" s="11"/>
      <c r="B114" s="103"/>
      <c r="C114" s="104"/>
      <c r="D114" s="105"/>
      <c r="E114" s="106">
        <f t="shared" si="9"/>
        <v>0</v>
      </c>
      <c r="F114" s="107"/>
      <c r="G114" s="118">
        <f t="shared" si="6"/>
        <v>0</v>
      </c>
      <c r="H114" s="204"/>
      <c r="I114" s="118">
        <f t="shared" si="7"/>
        <v>0</v>
      </c>
      <c r="J114" s="106">
        <f t="shared" si="8"/>
        <v>0</v>
      </c>
    </row>
    <row r="115" spans="1:10" s="6" customFormat="1" ht="32.1" customHeight="1">
      <c r="A115" s="11"/>
      <c r="B115" s="103"/>
      <c r="C115" s="104"/>
      <c r="D115" s="105"/>
      <c r="E115" s="106">
        <f t="shared" si="9"/>
        <v>0</v>
      </c>
      <c r="F115" s="107"/>
      <c r="G115" s="118">
        <f t="shared" si="6"/>
        <v>0</v>
      </c>
      <c r="H115" s="204"/>
      <c r="I115" s="118">
        <f t="shared" si="7"/>
        <v>0</v>
      </c>
      <c r="J115" s="106">
        <f t="shared" si="8"/>
        <v>0</v>
      </c>
    </row>
    <row r="116" spans="1:10" s="6" customFormat="1" ht="32.1" customHeight="1">
      <c r="A116" s="11"/>
      <c r="B116" s="103"/>
      <c r="C116" s="104"/>
      <c r="D116" s="105"/>
      <c r="E116" s="106">
        <f t="shared" si="9"/>
        <v>0</v>
      </c>
      <c r="F116" s="107"/>
      <c r="G116" s="118">
        <f t="shared" si="6"/>
        <v>0</v>
      </c>
      <c r="H116" s="204"/>
      <c r="I116" s="118">
        <f t="shared" si="7"/>
        <v>0</v>
      </c>
      <c r="J116" s="106">
        <f t="shared" si="8"/>
        <v>0</v>
      </c>
    </row>
    <row r="117" spans="1:10" s="6" customFormat="1" ht="32.1" customHeight="1">
      <c r="A117" s="11"/>
      <c r="B117" s="103"/>
      <c r="C117" s="104"/>
      <c r="D117" s="105"/>
      <c r="E117" s="106">
        <f t="shared" si="9"/>
        <v>0</v>
      </c>
      <c r="F117" s="107"/>
      <c r="G117" s="118">
        <f t="shared" si="6"/>
        <v>0</v>
      </c>
      <c r="H117" s="204"/>
      <c r="I117" s="118">
        <f t="shared" si="7"/>
        <v>0</v>
      </c>
      <c r="J117" s="106">
        <f t="shared" si="8"/>
        <v>0</v>
      </c>
    </row>
    <row r="118" spans="1:10" s="6" customFormat="1" ht="32.1" customHeight="1">
      <c r="A118" s="11"/>
      <c r="B118" s="103"/>
      <c r="C118" s="104"/>
      <c r="D118" s="105"/>
      <c r="E118" s="106">
        <f t="shared" si="9"/>
        <v>0</v>
      </c>
      <c r="F118" s="107"/>
      <c r="G118" s="118">
        <f t="shared" si="6"/>
        <v>0</v>
      </c>
      <c r="H118" s="204"/>
      <c r="I118" s="118">
        <f t="shared" si="7"/>
        <v>0</v>
      </c>
      <c r="J118" s="106">
        <f t="shared" si="8"/>
        <v>0</v>
      </c>
    </row>
    <row r="119" spans="1:10" s="6" customFormat="1" ht="32.1" customHeight="1">
      <c r="A119" s="11"/>
      <c r="B119" s="103"/>
      <c r="C119" s="104"/>
      <c r="D119" s="105"/>
      <c r="E119" s="106">
        <f t="shared" si="9"/>
        <v>0</v>
      </c>
      <c r="F119" s="107"/>
      <c r="G119" s="118">
        <f t="shared" si="6"/>
        <v>0</v>
      </c>
      <c r="H119" s="204"/>
      <c r="I119" s="118">
        <f t="shared" si="7"/>
        <v>0</v>
      </c>
      <c r="J119" s="106">
        <f t="shared" si="8"/>
        <v>0</v>
      </c>
    </row>
    <row r="120" spans="1:10" s="6" customFormat="1" ht="32.1" customHeight="1">
      <c r="A120" s="11"/>
      <c r="B120" s="103"/>
      <c r="C120" s="104"/>
      <c r="D120" s="105"/>
      <c r="E120" s="106">
        <f t="shared" si="9"/>
        <v>0</v>
      </c>
      <c r="F120" s="107"/>
      <c r="G120" s="118">
        <f t="shared" si="6"/>
        <v>0</v>
      </c>
      <c r="H120" s="204"/>
      <c r="I120" s="118">
        <f t="shared" si="7"/>
        <v>0</v>
      </c>
      <c r="J120" s="106">
        <f t="shared" si="8"/>
        <v>0</v>
      </c>
    </row>
    <row r="121" spans="1:10" s="6" customFormat="1" ht="32.1" customHeight="1">
      <c r="A121" s="11"/>
      <c r="B121" s="103"/>
      <c r="C121" s="104"/>
      <c r="D121" s="105"/>
      <c r="E121" s="106">
        <f t="shared" si="9"/>
        <v>0</v>
      </c>
      <c r="F121" s="107"/>
      <c r="G121" s="118">
        <f t="shared" si="6"/>
        <v>0</v>
      </c>
      <c r="H121" s="204"/>
      <c r="I121" s="118">
        <f t="shared" si="7"/>
        <v>0</v>
      </c>
      <c r="J121" s="106">
        <f t="shared" si="8"/>
        <v>0</v>
      </c>
    </row>
    <row r="122" spans="1:10" s="6" customFormat="1" ht="32.1" customHeight="1">
      <c r="A122" s="11"/>
      <c r="B122" s="103"/>
      <c r="C122" s="104"/>
      <c r="D122" s="105"/>
      <c r="E122" s="106">
        <f t="shared" si="9"/>
        <v>0</v>
      </c>
      <c r="F122" s="107"/>
      <c r="G122" s="118">
        <f t="shared" si="6"/>
        <v>0</v>
      </c>
      <c r="H122" s="204"/>
      <c r="I122" s="118">
        <f t="shared" si="7"/>
        <v>0</v>
      </c>
      <c r="J122" s="106">
        <f t="shared" si="8"/>
        <v>0</v>
      </c>
    </row>
    <row r="123" spans="1:10" s="6" customFormat="1" ht="32.1" customHeight="1">
      <c r="A123" s="11"/>
      <c r="B123" s="103"/>
      <c r="C123" s="104"/>
      <c r="D123" s="105"/>
      <c r="E123" s="106">
        <f t="shared" si="9"/>
        <v>0</v>
      </c>
      <c r="F123" s="107"/>
      <c r="G123" s="118">
        <f t="shared" si="6"/>
        <v>0</v>
      </c>
      <c r="H123" s="204"/>
      <c r="I123" s="118">
        <f t="shared" si="7"/>
        <v>0</v>
      </c>
      <c r="J123" s="106">
        <f t="shared" si="8"/>
        <v>0</v>
      </c>
    </row>
    <row r="124" spans="1:10" s="6" customFormat="1" ht="32.1" customHeight="1">
      <c r="A124" s="11"/>
      <c r="B124" s="103"/>
      <c r="C124" s="104"/>
      <c r="D124" s="105"/>
      <c r="E124" s="106">
        <f t="shared" si="9"/>
        <v>0</v>
      </c>
      <c r="F124" s="107"/>
      <c r="G124" s="118">
        <f t="shared" si="6"/>
        <v>0</v>
      </c>
      <c r="H124" s="204"/>
      <c r="I124" s="118">
        <f t="shared" si="7"/>
        <v>0</v>
      </c>
      <c r="J124" s="106">
        <f t="shared" si="8"/>
        <v>0</v>
      </c>
    </row>
    <row r="125" spans="1:10" s="6" customFormat="1" ht="32.1" customHeight="1">
      <c r="A125" s="11"/>
      <c r="B125" s="103"/>
      <c r="C125" s="104"/>
      <c r="D125" s="105"/>
      <c r="E125" s="106">
        <f t="shared" si="9"/>
        <v>0</v>
      </c>
      <c r="F125" s="107"/>
      <c r="G125" s="118">
        <f t="shared" si="6"/>
        <v>0</v>
      </c>
      <c r="H125" s="204"/>
      <c r="I125" s="118">
        <f t="shared" si="7"/>
        <v>0</v>
      </c>
      <c r="J125" s="106">
        <f t="shared" si="8"/>
        <v>0</v>
      </c>
    </row>
    <row r="126" spans="1:10" s="6" customFormat="1" ht="32.1" customHeight="1">
      <c r="A126" s="11"/>
      <c r="B126" s="103"/>
      <c r="C126" s="104"/>
      <c r="D126" s="105"/>
      <c r="E126" s="106">
        <f t="shared" si="9"/>
        <v>0</v>
      </c>
      <c r="F126" s="107"/>
      <c r="G126" s="118">
        <f t="shared" si="6"/>
        <v>0</v>
      </c>
      <c r="H126" s="204"/>
      <c r="I126" s="118">
        <f t="shared" si="7"/>
        <v>0</v>
      </c>
      <c r="J126" s="106">
        <f t="shared" si="8"/>
        <v>0</v>
      </c>
    </row>
    <row r="127" spans="1:10" s="6" customFormat="1" ht="32.1" customHeight="1">
      <c r="A127" s="11"/>
      <c r="B127" s="103"/>
      <c r="C127" s="104"/>
      <c r="D127" s="105"/>
      <c r="E127" s="106">
        <f t="shared" si="9"/>
        <v>0</v>
      </c>
      <c r="F127" s="107"/>
      <c r="G127" s="118">
        <f t="shared" si="6"/>
        <v>0</v>
      </c>
      <c r="H127" s="204"/>
      <c r="I127" s="118">
        <f t="shared" si="7"/>
        <v>0</v>
      </c>
      <c r="J127" s="106">
        <f t="shared" si="8"/>
        <v>0</v>
      </c>
    </row>
    <row r="128" spans="1:10" s="6" customFormat="1" ht="32.1" customHeight="1">
      <c r="A128" s="11"/>
      <c r="B128" s="103"/>
      <c r="C128" s="104"/>
      <c r="D128" s="105"/>
      <c r="E128" s="106">
        <f t="shared" si="9"/>
        <v>0</v>
      </c>
      <c r="F128" s="107"/>
      <c r="G128" s="118">
        <f t="shared" si="6"/>
        <v>0</v>
      </c>
      <c r="H128" s="204"/>
      <c r="I128" s="118">
        <f t="shared" si="7"/>
        <v>0</v>
      </c>
      <c r="J128" s="106">
        <f t="shared" si="8"/>
        <v>0</v>
      </c>
    </row>
    <row r="129" spans="1:10" s="6" customFormat="1" ht="32.1" customHeight="1">
      <c r="A129" s="11"/>
      <c r="B129" s="103"/>
      <c r="C129" s="104"/>
      <c r="D129" s="105"/>
      <c r="E129" s="106">
        <f t="shared" si="9"/>
        <v>0</v>
      </c>
      <c r="F129" s="107"/>
      <c r="G129" s="118">
        <f t="shared" si="6"/>
        <v>0</v>
      </c>
      <c r="H129" s="204"/>
      <c r="I129" s="118">
        <f t="shared" si="7"/>
        <v>0</v>
      </c>
      <c r="J129" s="106">
        <f t="shared" si="8"/>
        <v>0</v>
      </c>
    </row>
    <row r="130" spans="1:10" s="6" customFormat="1" ht="32.1" customHeight="1">
      <c r="A130" s="11"/>
      <c r="B130" s="103"/>
      <c r="C130" s="104"/>
      <c r="D130" s="105"/>
      <c r="E130" s="106">
        <f t="shared" si="9"/>
        <v>0</v>
      </c>
      <c r="F130" s="107"/>
      <c r="G130" s="118">
        <f t="shared" si="6"/>
        <v>0</v>
      </c>
      <c r="H130" s="204"/>
      <c r="I130" s="118">
        <f t="shared" si="7"/>
        <v>0</v>
      </c>
      <c r="J130" s="106">
        <f t="shared" si="8"/>
        <v>0</v>
      </c>
    </row>
    <row r="131" spans="1:10" s="6" customFormat="1" ht="32.1" customHeight="1">
      <c r="A131" s="11"/>
      <c r="B131" s="103"/>
      <c r="C131" s="104"/>
      <c r="D131" s="105"/>
      <c r="E131" s="106">
        <f t="shared" si="9"/>
        <v>0</v>
      </c>
      <c r="F131" s="107"/>
      <c r="G131" s="118">
        <f t="shared" si="6"/>
        <v>0</v>
      </c>
      <c r="H131" s="204"/>
      <c r="I131" s="118">
        <f t="shared" si="7"/>
        <v>0</v>
      </c>
      <c r="J131" s="106">
        <f t="shared" si="8"/>
        <v>0</v>
      </c>
    </row>
    <row r="132" spans="1:10" s="6" customFormat="1" ht="32.1" customHeight="1">
      <c r="A132" s="11"/>
      <c r="B132" s="103"/>
      <c r="C132" s="104"/>
      <c r="D132" s="105"/>
      <c r="E132" s="106">
        <f t="shared" si="9"/>
        <v>0</v>
      </c>
      <c r="F132" s="107"/>
      <c r="G132" s="118">
        <f t="shared" si="6"/>
        <v>0</v>
      </c>
      <c r="H132" s="204"/>
      <c r="I132" s="118">
        <f t="shared" si="7"/>
        <v>0</v>
      </c>
      <c r="J132" s="106">
        <f t="shared" si="8"/>
        <v>0</v>
      </c>
    </row>
    <row r="133" spans="1:10" s="6" customFormat="1" ht="32.1" customHeight="1">
      <c r="A133" s="11"/>
      <c r="B133" s="103"/>
      <c r="C133" s="104"/>
      <c r="D133" s="105"/>
      <c r="E133" s="106">
        <f t="shared" si="9"/>
        <v>0</v>
      </c>
      <c r="F133" s="107"/>
      <c r="G133" s="118">
        <f t="shared" si="6"/>
        <v>0</v>
      </c>
      <c r="H133" s="204"/>
      <c r="I133" s="118">
        <f t="shared" si="7"/>
        <v>0</v>
      </c>
      <c r="J133" s="106">
        <f t="shared" si="8"/>
        <v>0</v>
      </c>
    </row>
    <row r="134" spans="1:10" s="6" customFormat="1" ht="32.1" customHeight="1">
      <c r="A134" s="11"/>
      <c r="B134" s="103"/>
      <c r="C134" s="104"/>
      <c r="D134" s="105"/>
      <c r="E134" s="106">
        <f t="shared" si="9"/>
        <v>0</v>
      </c>
      <c r="F134" s="107"/>
      <c r="G134" s="118">
        <f t="shared" si="6"/>
        <v>0</v>
      </c>
      <c r="H134" s="204"/>
      <c r="I134" s="118">
        <f t="shared" si="7"/>
        <v>0</v>
      </c>
      <c r="J134" s="106">
        <f t="shared" si="8"/>
        <v>0</v>
      </c>
    </row>
    <row r="135" spans="1:10" s="6" customFormat="1" ht="32.1" customHeight="1">
      <c r="A135" s="11"/>
      <c r="B135" s="103"/>
      <c r="C135" s="104"/>
      <c r="D135" s="105"/>
      <c r="E135" s="106">
        <f t="shared" si="9"/>
        <v>0</v>
      </c>
      <c r="F135" s="107"/>
      <c r="G135" s="118">
        <f t="shared" si="6"/>
        <v>0</v>
      </c>
      <c r="H135" s="204"/>
      <c r="I135" s="118">
        <f t="shared" si="7"/>
        <v>0</v>
      </c>
      <c r="J135" s="106">
        <f t="shared" si="8"/>
        <v>0</v>
      </c>
    </row>
    <row r="136" spans="1:10" s="6" customFormat="1" ht="32.1" customHeight="1">
      <c r="A136" s="11"/>
      <c r="B136" s="103"/>
      <c r="C136" s="104"/>
      <c r="D136" s="105"/>
      <c r="E136" s="106">
        <f t="shared" si="9"/>
        <v>0</v>
      </c>
      <c r="F136" s="107"/>
      <c r="G136" s="118">
        <f t="shared" si="6"/>
        <v>0</v>
      </c>
      <c r="H136" s="204"/>
      <c r="I136" s="118">
        <f t="shared" si="7"/>
        <v>0</v>
      </c>
      <c r="J136" s="106">
        <f t="shared" si="8"/>
        <v>0</v>
      </c>
    </row>
    <row r="137" spans="1:10" s="6" customFormat="1" ht="32.1" customHeight="1">
      <c r="A137" s="11"/>
      <c r="B137" s="103"/>
      <c r="C137" s="104"/>
      <c r="D137" s="105"/>
      <c r="E137" s="106">
        <f t="shared" si="9"/>
        <v>0</v>
      </c>
      <c r="F137" s="107"/>
      <c r="G137" s="118">
        <f t="shared" si="6"/>
        <v>0</v>
      </c>
      <c r="H137" s="204"/>
      <c r="I137" s="118">
        <f t="shared" si="7"/>
        <v>0</v>
      </c>
      <c r="J137" s="106">
        <f t="shared" si="8"/>
        <v>0</v>
      </c>
    </row>
    <row r="138" spans="1:10" s="6" customFormat="1" ht="32.1" customHeight="1">
      <c r="A138" s="11"/>
      <c r="B138" s="103"/>
      <c r="C138" s="104"/>
      <c r="D138" s="105"/>
      <c r="E138" s="106">
        <f t="shared" si="9"/>
        <v>0</v>
      </c>
      <c r="F138" s="107"/>
      <c r="G138" s="118">
        <f t="shared" si="6"/>
        <v>0</v>
      </c>
      <c r="H138" s="204"/>
      <c r="I138" s="118">
        <f t="shared" si="7"/>
        <v>0</v>
      </c>
      <c r="J138" s="106">
        <f t="shared" si="8"/>
        <v>0</v>
      </c>
    </row>
    <row r="139" spans="1:10" s="6" customFormat="1" ht="32.1" customHeight="1">
      <c r="A139" s="11"/>
      <c r="B139" s="103"/>
      <c r="C139" s="104"/>
      <c r="D139" s="105"/>
      <c r="E139" s="106">
        <f t="shared" si="9"/>
        <v>0</v>
      </c>
      <c r="F139" s="107"/>
      <c r="G139" s="118">
        <f t="shared" si="6"/>
        <v>0</v>
      </c>
      <c r="H139" s="204"/>
      <c r="I139" s="118">
        <f t="shared" si="7"/>
        <v>0</v>
      </c>
      <c r="J139" s="106">
        <f t="shared" si="8"/>
        <v>0</v>
      </c>
    </row>
    <row r="140" spans="1:10" s="6" customFormat="1" ht="32.1" customHeight="1">
      <c r="A140" s="11"/>
      <c r="B140" s="103"/>
      <c r="C140" s="104"/>
      <c r="D140" s="105"/>
      <c r="E140" s="106">
        <f t="shared" si="9"/>
        <v>0</v>
      </c>
      <c r="F140" s="107"/>
      <c r="G140" s="118">
        <f t="shared" si="6"/>
        <v>0</v>
      </c>
      <c r="H140" s="204"/>
      <c r="I140" s="118">
        <f t="shared" si="7"/>
        <v>0</v>
      </c>
      <c r="J140" s="106">
        <f t="shared" si="8"/>
        <v>0</v>
      </c>
    </row>
    <row r="141" spans="1:10" s="6" customFormat="1" ht="32.1" customHeight="1">
      <c r="A141" s="11"/>
      <c r="B141" s="103"/>
      <c r="C141" s="104"/>
      <c r="D141" s="105"/>
      <c r="E141" s="106">
        <f t="shared" si="9"/>
        <v>0</v>
      </c>
      <c r="F141" s="107"/>
      <c r="G141" s="118">
        <f t="shared" si="6"/>
        <v>0</v>
      </c>
      <c r="H141" s="204"/>
      <c r="I141" s="118">
        <f t="shared" si="7"/>
        <v>0</v>
      </c>
      <c r="J141" s="106">
        <f t="shared" si="8"/>
        <v>0</v>
      </c>
    </row>
    <row r="142" spans="1:10" s="6" customFormat="1" ht="32.1" customHeight="1">
      <c r="A142" s="11"/>
      <c r="B142" s="103"/>
      <c r="C142" s="104"/>
      <c r="D142" s="105"/>
      <c r="E142" s="106">
        <f t="shared" si="9"/>
        <v>0</v>
      </c>
      <c r="F142" s="107"/>
      <c r="G142" s="118">
        <f t="shared" si="6"/>
        <v>0</v>
      </c>
      <c r="H142" s="204"/>
      <c r="I142" s="118">
        <f t="shared" si="7"/>
        <v>0</v>
      </c>
      <c r="J142" s="106">
        <f t="shared" si="8"/>
        <v>0</v>
      </c>
    </row>
    <row r="143" spans="1:10" s="6" customFormat="1" ht="32.1" customHeight="1">
      <c r="A143" s="11"/>
      <c r="B143" s="103"/>
      <c r="C143" s="104"/>
      <c r="D143" s="105"/>
      <c r="E143" s="106">
        <f t="shared" si="9"/>
        <v>0</v>
      </c>
      <c r="F143" s="107"/>
      <c r="G143" s="118">
        <f t="shared" si="6"/>
        <v>0</v>
      </c>
      <c r="H143" s="204"/>
      <c r="I143" s="118">
        <f t="shared" si="7"/>
        <v>0</v>
      </c>
      <c r="J143" s="106">
        <f t="shared" si="8"/>
        <v>0</v>
      </c>
    </row>
    <row r="144" spans="1:10" s="6" customFormat="1" ht="32.1" customHeight="1">
      <c r="A144" s="11"/>
      <c r="B144" s="103"/>
      <c r="C144" s="104"/>
      <c r="D144" s="105"/>
      <c r="E144" s="106">
        <f t="shared" si="9"/>
        <v>0</v>
      </c>
      <c r="F144" s="107"/>
      <c r="G144" s="118">
        <f t="shared" si="6"/>
        <v>0</v>
      </c>
      <c r="H144" s="204"/>
      <c r="I144" s="118">
        <f t="shared" si="7"/>
        <v>0</v>
      </c>
      <c r="J144" s="106">
        <f t="shared" si="8"/>
        <v>0</v>
      </c>
    </row>
    <row r="145" spans="1:10" s="6" customFormat="1" ht="32.1" customHeight="1">
      <c r="A145" s="11"/>
      <c r="B145" s="103"/>
      <c r="C145" s="104"/>
      <c r="D145" s="105"/>
      <c r="E145" s="106">
        <f t="shared" si="9"/>
        <v>0</v>
      </c>
      <c r="F145" s="107"/>
      <c r="G145" s="118">
        <f t="shared" si="6"/>
        <v>0</v>
      </c>
      <c r="H145" s="204"/>
      <c r="I145" s="118">
        <f t="shared" si="7"/>
        <v>0</v>
      </c>
      <c r="J145" s="106">
        <f t="shared" si="8"/>
        <v>0</v>
      </c>
    </row>
    <row r="146" spans="1:10" s="6" customFormat="1" ht="32.1" customHeight="1">
      <c r="A146" s="11"/>
      <c r="B146" s="103"/>
      <c r="C146" s="104"/>
      <c r="D146" s="105"/>
      <c r="E146" s="106">
        <f t="shared" si="9"/>
        <v>0</v>
      </c>
      <c r="F146" s="107"/>
      <c r="G146" s="118">
        <f t="shared" si="6"/>
        <v>0</v>
      </c>
      <c r="H146" s="204"/>
      <c r="I146" s="118">
        <f t="shared" si="7"/>
        <v>0</v>
      </c>
      <c r="J146" s="106">
        <f t="shared" si="8"/>
        <v>0</v>
      </c>
    </row>
    <row r="147" spans="1:10" s="6" customFormat="1" ht="32.1" customHeight="1">
      <c r="A147" s="11"/>
      <c r="B147" s="103"/>
      <c r="C147" s="104"/>
      <c r="D147" s="105"/>
      <c r="E147" s="106">
        <f t="shared" si="9"/>
        <v>0</v>
      </c>
      <c r="F147" s="107"/>
      <c r="G147" s="118">
        <f t="shared" si="6"/>
        <v>0</v>
      </c>
      <c r="H147" s="204"/>
      <c r="I147" s="118">
        <f t="shared" si="7"/>
        <v>0</v>
      </c>
      <c r="J147" s="106">
        <f t="shared" si="8"/>
        <v>0</v>
      </c>
    </row>
    <row r="148" spans="1:10" s="6" customFormat="1" ht="32.1" customHeight="1">
      <c r="A148" s="11"/>
      <c r="B148" s="103"/>
      <c r="C148" s="104"/>
      <c r="D148" s="105"/>
      <c r="E148" s="106">
        <f t="shared" si="9"/>
        <v>0</v>
      </c>
      <c r="F148" s="107"/>
      <c r="G148" s="118">
        <f t="shared" si="6"/>
        <v>0</v>
      </c>
      <c r="H148" s="204"/>
      <c r="I148" s="118">
        <f t="shared" si="7"/>
        <v>0</v>
      </c>
      <c r="J148" s="106">
        <f t="shared" si="8"/>
        <v>0</v>
      </c>
    </row>
    <row r="149" spans="1:10" s="6" customFormat="1" ht="32.1" customHeight="1">
      <c r="A149" s="11"/>
      <c r="B149" s="103"/>
      <c r="C149" s="104"/>
      <c r="D149" s="105"/>
      <c r="E149" s="106">
        <f t="shared" si="9"/>
        <v>0</v>
      </c>
      <c r="F149" s="107"/>
      <c r="G149" s="118">
        <f t="shared" si="6"/>
        <v>0</v>
      </c>
      <c r="H149" s="204"/>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4"/>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4"/>
      <c r="I151" s="118">
        <f t="shared" si="11"/>
        <v>0</v>
      </c>
      <c r="J151" s="106">
        <f t="shared" si="12"/>
        <v>0</v>
      </c>
    </row>
    <row r="152" spans="1:10" s="6" customFormat="1" ht="32.1" customHeight="1">
      <c r="A152" s="11"/>
      <c r="B152" s="103"/>
      <c r="C152" s="104"/>
      <c r="D152" s="105"/>
      <c r="E152" s="106">
        <f t="shared" si="9"/>
        <v>0</v>
      </c>
      <c r="F152" s="107"/>
      <c r="G152" s="118">
        <f t="shared" si="10"/>
        <v>0</v>
      </c>
      <c r="H152" s="204"/>
      <c r="I152" s="118">
        <f t="shared" si="11"/>
        <v>0</v>
      </c>
      <c r="J152" s="106">
        <f t="shared" si="12"/>
        <v>0</v>
      </c>
    </row>
    <row r="153" spans="1:10" s="6" customFormat="1" ht="32.1" customHeight="1">
      <c r="A153" s="11"/>
      <c r="B153" s="103"/>
      <c r="C153" s="104"/>
      <c r="D153" s="105"/>
      <c r="E153" s="106">
        <f t="shared" si="9"/>
        <v>0</v>
      </c>
      <c r="F153" s="107"/>
      <c r="G153" s="118">
        <f t="shared" si="10"/>
        <v>0</v>
      </c>
      <c r="H153" s="204"/>
      <c r="I153" s="118">
        <f t="shared" si="11"/>
        <v>0</v>
      </c>
      <c r="J153" s="106">
        <f t="shared" si="12"/>
        <v>0</v>
      </c>
    </row>
    <row r="154" spans="1:10" s="6" customFormat="1" ht="32.1" customHeight="1">
      <c r="A154" s="11"/>
      <c r="B154" s="103"/>
      <c r="C154" s="104"/>
      <c r="D154" s="105"/>
      <c r="E154" s="106">
        <f t="shared" si="9"/>
        <v>0</v>
      </c>
      <c r="F154" s="107"/>
      <c r="G154" s="118">
        <f t="shared" si="10"/>
        <v>0</v>
      </c>
      <c r="H154" s="204"/>
      <c r="I154" s="118">
        <f t="shared" si="11"/>
        <v>0</v>
      </c>
      <c r="J154" s="106">
        <f t="shared" si="12"/>
        <v>0</v>
      </c>
    </row>
    <row r="155" spans="1:10" s="6" customFormat="1" ht="32.1" customHeight="1">
      <c r="A155" s="11"/>
      <c r="B155" s="103"/>
      <c r="C155" s="104"/>
      <c r="D155" s="105"/>
      <c r="E155" s="106">
        <f t="shared" si="9"/>
        <v>0</v>
      </c>
      <c r="F155" s="107"/>
      <c r="G155" s="118">
        <f t="shared" si="10"/>
        <v>0</v>
      </c>
      <c r="H155" s="204"/>
      <c r="I155" s="118">
        <f t="shared" si="11"/>
        <v>0</v>
      </c>
      <c r="J155" s="106">
        <f t="shared" si="12"/>
        <v>0</v>
      </c>
    </row>
    <row r="156" spans="1:10" s="6" customFormat="1" ht="32.1" customHeight="1">
      <c r="A156" s="11"/>
      <c r="B156" s="103"/>
      <c r="C156" s="104"/>
      <c r="D156" s="105"/>
      <c r="E156" s="106">
        <f t="shared" si="9"/>
        <v>0</v>
      </c>
      <c r="F156" s="107"/>
      <c r="G156" s="118">
        <f t="shared" si="10"/>
        <v>0</v>
      </c>
      <c r="H156" s="204"/>
      <c r="I156" s="118">
        <f t="shared" si="11"/>
        <v>0</v>
      </c>
      <c r="J156" s="106">
        <f t="shared" si="12"/>
        <v>0</v>
      </c>
    </row>
    <row r="157" spans="1:10" s="6" customFormat="1" ht="32.1" customHeight="1">
      <c r="A157" s="11"/>
      <c r="B157" s="103"/>
      <c r="C157" s="104"/>
      <c r="D157" s="105"/>
      <c r="E157" s="106">
        <f t="shared" si="9"/>
        <v>0</v>
      </c>
      <c r="F157" s="107"/>
      <c r="G157" s="118">
        <f t="shared" si="10"/>
        <v>0</v>
      </c>
      <c r="H157" s="204"/>
      <c r="I157" s="118">
        <f t="shared" si="11"/>
        <v>0</v>
      </c>
      <c r="J157" s="106">
        <f t="shared" si="12"/>
        <v>0</v>
      </c>
    </row>
    <row r="158" spans="1:10" s="6" customFormat="1" ht="32.1" customHeight="1">
      <c r="A158" s="11"/>
      <c r="B158" s="103"/>
      <c r="C158" s="104"/>
      <c r="D158" s="105"/>
      <c r="E158" s="106">
        <f t="shared" si="9"/>
        <v>0</v>
      </c>
      <c r="F158" s="107"/>
      <c r="G158" s="118">
        <f t="shared" si="10"/>
        <v>0</v>
      </c>
      <c r="H158" s="204"/>
      <c r="I158" s="118">
        <f t="shared" si="11"/>
        <v>0</v>
      </c>
      <c r="J158" s="106">
        <f t="shared" si="12"/>
        <v>0</v>
      </c>
    </row>
    <row r="159" spans="1:10" s="6" customFormat="1" ht="32.1" customHeight="1">
      <c r="A159" s="11"/>
      <c r="B159" s="103"/>
      <c r="C159" s="104"/>
      <c r="D159" s="105"/>
      <c r="E159" s="106">
        <f t="shared" si="9"/>
        <v>0</v>
      </c>
      <c r="F159" s="107"/>
      <c r="G159" s="118">
        <f t="shared" si="10"/>
        <v>0</v>
      </c>
      <c r="H159" s="204"/>
      <c r="I159" s="118">
        <f t="shared" si="11"/>
        <v>0</v>
      </c>
      <c r="J159" s="106">
        <f t="shared" si="12"/>
        <v>0</v>
      </c>
    </row>
    <row r="160" spans="1:10" s="6" customFormat="1" ht="32.1" customHeight="1">
      <c r="A160" s="11"/>
      <c r="B160" s="103"/>
      <c r="C160" s="104"/>
      <c r="D160" s="105"/>
      <c r="E160" s="106">
        <f t="shared" si="9"/>
        <v>0</v>
      </c>
      <c r="F160" s="107"/>
      <c r="G160" s="118">
        <f t="shared" si="10"/>
        <v>0</v>
      </c>
      <c r="H160" s="204"/>
      <c r="I160" s="118">
        <f t="shared" si="11"/>
        <v>0</v>
      </c>
      <c r="J160" s="106">
        <f t="shared" si="12"/>
        <v>0</v>
      </c>
    </row>
    <row r="161" spans="1:10" s="6" customFormat="1" ht="32.1" customHeight="1">
      <c r="A161" s="11"/>
      <c r="B161" s="103"/>
      <c r="C161" s="104"/>
      <c r="D161" s="105"/>
      <c r="E161" s="106">
        <f t="shared" si="9"/>
        <v>0</v>
      </c>
      <c r="F161" s="107"/>
      <c r="G161" s="118">
        <f t="shared" si="10"/>
        <v>0</v>
      </c>
      <c r="H161" s="204"/>
      <c r="I161" s="118">
        <f t="shared" si="11"/>
        <v>0</v>
      </c>
      <c r="J161" s="106">
        <f t="shared" si="12"/>
        <v>0</v>
      </c>
    </row>
    <row r="162" spans="1:10" s="6" customFormat="1" ht="32.1" customHeight="1">
      <c r="A162" s="11"/>
      <c r="B162" s="103"/>
      <c r="C162" s="104"/>
      <c r="D162" s="105"/>
      <c r="E162" s="106">
        <f t="shared" si="9"/>
        <v>0</v>
      </c>
      <c r="F162" s="107"/>
      <c r="G162" s="118">
        <f t="shared" si="10"/>
        <v>0</v>
      </c>
      <c r="H162" s="204"/>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4"/>
      <c r="I163" s="118">
        <f t="shared" si="11"/>
        <v>0</v>
      </c>
      <c r="J163" s="106">
        <f t="shared" si="12"/>
        <v>0</v>
      </c>
    </row>
    <row r="164" spans="1:10" s="6" customFormat="1" ht="32.1" customHeight="1">
      <c r="A164" s="11"/>
      <c r="B164" s="103"/>
      <c r="C164" s="104"/>
      <c r="D164" s="105"/>
      <c r="E164" s="106">
        <f t="shared" si="13"/>
        <v>0</v>
      </c>
      <c r="F164" s="107"/>
      <c r="G164" s="118">
        <f t="shared" si="10"/>
        <v>0</v>
      </c>
      <c r="H164" s="204"/>
      <c r="I164" s="118">
        <f t="shared" si="11"/>
        <v>0</v>
      </c>
      <c r="J164" s="106">
        <f t="shared" si="12"/>
        <v>0</v>
      </c>
    </row>
    <row r="165" spans="1:10" s="6" customFormat="1" ht="32.1" customHeight="1">
      <c r="A165" s="11"/>
      <c r="B165" s="103"/>
      <c r="C165" s="104"/>
      <c r="D165" s="105"/>
      <c r="E165" s="106">
        <f t="shared" si="13"/>
        <v>0</v>
      </c>
      <c r="F165" s="107"/>
      <c r="G165" s="118">
        <f t="shared" si="10"/>
        <v>0</v>
      </c>
      <c r="H165" s="204"/>
      <c r="I165" s="118">
        <f t="shared" si="11"/>
        <v>0</v>
      </c>
      <c r="J165" s="106">
        <f t="shared" si="12"/>
        <v>0</v>
      </c>
    </row>
    <row r="166" spans="1:10" s="6" customFormat="1" ht="32.1" customHeight="1">
      <c r="A166" s="11"/>
      <c r="B166" s="103"/>
      <c r="C166" s="104"/>
      <c r="D166" s="105"/>
      <c r="E166" s="106">
        <f t="shared" si="13"/>
        <v>0</v>
      </c>
      <c r="F166" s="107"/>
      <c r="G166" s="118">
        <f t="shared" si="10"/>
        <v>0</v>
      </c>
      <c r="H166" s="204"/>
      <c r="I166" s="118">
        <f t="shared" si="11"/>
        <v>0</v>
      </c>
      <c r="J166" s="106">
        <f t="shared" si="12"/>
        <v>0</v>
      </c>
    </row>
    <row r="167" spans="1:10" s="6" customFormat="1" ht="32.1" customHeight="1">
      <c r="A167" s="11"/>
      <c r="B167" s="103"/>
      <c r="C167" s="104"/>
      <c r="D167" s="105"/>
      <c r="E167" s="106">
        <f t="shared" si="13"/>
        <v>0</v>
      </c>
      <c r="F167" s="107"/>
      <c r="G167" s="118">
        <f t="shared" si="10"/>
        <v>0</v>
      </c>
      <c r="H167" s="204"/>
      <c r="I167" s="118">
        <f t="shared" si="11"/>
        <v>0</v>
      </c>
      <c r="J167" s="106">
        <f t="shared" si="12"/>
        <v>0</v>
      </c>
    </row>
    <row r="168" spans="1:10" s="6" customFormat="1" ht="32.1" customHeight="1">
      <c r="A168" s="11"/>
      <c r="B168" s="103"/>
      <c r="C168" s="104"/>
      <c r="D168" s="105"/>
      <c r="E168" s="106">
        <f t="shared" si="13"/>
        <v>0</v>
      </c>
      <c r="F168" s="107"/>
      <c r="G168" s="118">
        <f t="shared" si="10"/>
        <v>0</v>
      </c>
      <c r="H168" s="204"/>
      <c r="I168" s="118">
        <f t="shared" si="11"/>
        <v>0</v>
      </c>
      <c r="J168" s="106">
        <f t="shared" si="12"/>
        <v>0</v>
      </c>
    </row>
    <row r="169" spans="1:10" s="6" customFormat="1" ht="32.1" customHeight="1">
      <c r="A169" s="11"/>
      <c r="B169" s="103"/>
      <c r="C169" s="104"/>
      <c r="D169" s="105"/>
      <c r="E169" s="106">
        <f t="shared" si="13"/>
        <v>0</v>
      </c>
      <c r="F169" s="107"/>
      <c r="G169" s="118">
        <f t="shared" si="10"/>
        <v>0</v>
      </c>
      <c r="H169" s="204"/>
      <c r="I169" s="118">
        <f t="shared" si="11"/>
        <v>0</v>
      </c>
      <c r="J169" s="106">
        <f t="shared" si="12"/>
        <v>0</v>
      </c>
    </row>
    <row r="170" spans="1:10" s="6" customFormat="1" ht="32.1" customHeight="1">
      <c r="A170" s="11"/>
      <c r="B170" s="103"/>
      <c r="C170" s="104"/>
      <c r="D170" s="105"/>
      <c r="E170" s="106">
        <f t="shared" si="13"/>
        <v>0</v>
      </c>
      <c r="F170" s="107"/>
      <c r="G170" s="118">
        <f t="shared" si="10"/>
        <v>0</v>
      </c>
      <c r="H170" s="204"/>
      <c r="I170" s="118">
        <f t="shared" si="11"/>
        <v>0</v>
      </c>
      <c r="J170" s="106">
        <f t="shared" si="12"/>
        <v>0</v>
      </c>
    </row>
    <row r="171" spans="1:10" s="6" customFormat="1" ht="32.1" customHeight="1">
      <c r="A171" s="11"/>
      <c r="B171" s="103"/>
      <c r="C171" s="104"/>
      <c r="D171" s="105"/>
      <c r="E171" s="106">
        <f t="shared" si="13"/>
        <v>0</v>
      </c>
      <c r="F171" s="107"/>
      <c r="G171" s="118">
        <f t="shared" si="10"/>
        <v>0</v>
      </c>
      <c r="H171" s="204"/>
      <c r="I171" s="118">
        <f t="shared" si="11"/>
        <v>0</v>
      </c>
      <c r="J171" s="106">
        <f t="shared" si="12"/>
        <v>0</v>
      </c>
    </row>
    <row r="172" spans="1:10" s="6" customFormat="1" ht="32.1" customHeight="1">
      <c r="A172" s="11"/>
      <c r="B172" s="103"/>
      <c r="C172" s="104"/>
      <c r="D172" s="105"/>
      <c r="E172" s="106">
        <f t="shared" si="13"/>
        <v>0</v>
      </c>
      <c r="F172" s="107"/>
      <c r="G172" s="118">
        <f t="shared" si="10"/>
        <v>0</v>
      </c>
      <c r="H172" s="204"/>
      <c r="I172" s="118">
        <f t="shared" si="11"/>
        <v>0</v>
      </c>
      <c r="J172" s="106">
        <f t="shared" si="12"/>
        <v>0</v>
      </c>
    </row>
    <row r="173" spans="1:10" s="6" customFormat="1" ht="32.1" customHeight="1">
      <c r="A173" s="11"/>
      <c r="B173" s="103"/>
      <c r="C173" s="104"/>
      <c r="D173" s="105"/>
      <c r="E173" s="106">
        <f t="shared" si="13"/>
        <v>0</v>
      </c>
      <c r="F173" s="107"/>
      <c r="G173" s="118">
        <f t="shared" si="10"/>
        <v>0</v>
      </c>
      <c r="H173" s="204"/>
      <c r="I173" s="118">
        <f t="shared" si="11"/>
        <v>0</v>
      </c>
      <c r="J173" s="106">
        <f t="shared" si="12"/>
        <v>0</v>
      </c>
    </row>
    <row r="174" spans="1:10" s="6" customFormat="1" ht="32.1" customHeight="1">
      <c r="A174" s="11"/>
      <c r="B174" s="103"/>
      <c r="C174" s="104"/>
      <c r="D174" s="105"/>
      <c r="E174" s="106">
        <f t="shared" si="13"/>
        <v>0</v>
      </c>
      <c r="F174" s="107"/>
      <c r="G174" s="118">
        <f t="shared" si="10"/>
        <v>0</v>
      </c>
      <c r="H174" s="204"/>
      <c r="I174" s="118">
        <f t="shared" si="11"/>
        <v>0</v>
      </c>
      <c r="J174" s="106">
        <f t="shared" si="12"/>
        <v>0</v>
      </c>
    </row>
    <row r="175" spans="1:10" s="6" customFormat="1" ht="32.1" customHeight="1">
      <c r="A175" s="11"/>
      <c r="B175" s="103"/>
      <c r="C175" s="104"/>
      <c r="D175" s="105"/>
      <c r="E175" s="106">
        <f t="shared" si="13"/>
        <v>0</v>
      </c>
      <c r="F175" s="107"/>
      <c r="G175" s="118">
        <f t="shared" si="10"/>
        <v>0</v>
      </c>
      <c r="H175" s="204"/>
      <c r="I175" s="118">
        <f t="shared" si="11"/>
        <v>0</v>
      </c>
      <c r="J175" s="106">
        <f t="shared" si="12"/>
        <v>0</v>
      </c>
    </row>
    <row r="176" spans="1:10" s="6" customFormat="1" ht="32.1" customHeight="1">
      <c r="A176" s="11"/>
      <c r="B176" s="103"/>
      <c r="C176" s="104"/>
      <c r="D176" s="105"/>
      <c r="E176" s="106">
        <f t="shared" si="13"/>
        <v>0</v>
      </c>
      <c r="F176" s="107"/>
      <c r="G176" s="118">
        <f t="shared" si="10"/>
        <v>0</v>
      </c>
      <c r="H176" s="204"/>
      <c r="I176" s="118">
        <f t="shared" si="11"/>
        <v>0</v>
      </c>
      <c r="J176" s="106">
        <f t="shared" si="12"/>
        <v>0</v>
      </c>
    </row>
    <row r="177" spans="1:10" s="6" customFormat="1" ht="32.1" customHeight="1">
      <c r="A177" s="11"/>
      <c r="B177" s="103"/>
      <c r="C177" s="104"/>
      <c r="D177" s="105"/>
      <c r="E177" s="106">
        <f t="shared" si="13"/>
        <v>0</v>
      </c>
      <c r="F177" s="107"/>
      <c r="G177" s="118">
        <f t="shared" si="10"/>
        <v>0</v>
      </c>
      <c r="H177" s="204"/>
      <c r="I177" s="118">
        <f t="shared" si="11"/>
        <v>0</v>
      </c>
      <c r="J177" s="106">
        <f t="shared" si="12"/>
        <v>0</v>
      </c>
    </row>
    <row r="178" spans="1:10" s="6" customFormat="1" ht="32.1" customHeight="1">
      <c r="A178" s="11"/>
      <c r="B178" s="103"/>
      <c r="C178" s="104"/>
      <c r="D178" s="105"/>
      <c r="E178" s="106">
        <f t="shared" si="13"/>
        <v>0</v>
      </c>
      <c r="F178" s="107"/>
      <c r="G178" s="118">
        <f t="shared" si="10"/>
        <v>0</v>
      </c>
      <c r="H178" s="204"/>
      <c r="I178" s="118">
        <f t="shared" si="11"/>
        <v>0</v>
      </c>
      <c r="J178" s="106">
        <f t="shared" si="12"/>
        <v>0</v>
      </c>
    </row>
    <row r="179" spans="1:10" s="6" customFormat="1" ht="32.1" customHeight="1">
      <c r="A179" s="11"/>
      <c r="B179" s="103"/>
      <c r="C179" s="104"/>
      <c r="D179" s="105"/>
      <c r="E179" s="106">
        <f t="shared" si="13"/>
        <v>0</v>
      </c>
      <c r="F179" s="107"/>
      <c r="G179" s="118">
        <f t="shared" si="10"/>
        <v>0</v>
      </c>
      <c r="H179" s="204"/>
      <c r="I179" s="118">
        <f t="shared" si="11"/>
        <v>0</v>
      </c>
      <c r="J179" s="106">
        <f t="shared" si="12"/>
        <v>0</v>
      </c>
    </row>
    <row r="180" spans="1:10" s="6" customFormat="1" ht="32.1" customHeight="1">
      <c r="A180" s="11"/>
      <c r="B180" s="103"/>
      <c r="C180" s="104"/>
      <c r="D180" s="105"/>
      <c r="E180" s="106">
        <f t="shared" si="13"/>
        <v>0</v>
      </c>
      <c r="F180" s="107"/>
      <c r="G180" s="118">
        <f t="shared" si="10"/>
        <v>0</v>
      </c>
      <c r="H180" s="204"/>
      <c r="I180" s="118">
        <f t="shared" si="11"/>
        <v>0</v>
      </c>
      <c r="J180" s="106">
        <f t="shared" si="12"/>
        <v>0</v>
      </c>
    </row>
    <row r="181" spans="1:10" s="6" customFormat="1" ht="32.1" customHeight="1">
      <c r="A181" s="11"/>
      <c r="B181" s="103"/>
      <c r="C181" s="104"/>
      <c r="D181" s="105"/>
      <c r="E181" s="106">
        <f t="shared" si="13"/>
        <v>0</v>
      </c>
      <c r="F181" s="107"/>
      <c r="G181" s="118">
        <f t="shared" si="10"/>
        <v>0</v>
      </c>
      <c r="H181" s="204"/>
      <c r="I181" s="118">
        <f t="shared" si="11"/>
        <v>0</v>
      </c>
      <c r="J181" s="106">
        <f t="shared" si="12"/>
        <v>0</v>
      </c>
    </row>
    <row r="182" spans="1:10" s="6" customFormat="1" ht="32.1" customHeight="1">
      <c r="A182" s="11"/>
      <c r="B182" s="103"/>
      <c r="C182" s="104"/>
      <c r="D182" s="105"/>
      <c r="E182" s="106">
        <f t="shared" si="13"/>
        <v>0</v>
      </c>
      <c r="F182" s="107"/>
      <c r="G182" s="118">
        <f t="shared" si="10"/>
        <v>0</v>
      </c>
      <c r="H182" s="204"/>
      <c r="I182" s="118">
        <f t="shared" si="11"/>
        <v>0</v>
      </c>
      <c r="J182" s="106">
        <f t="shared" si="12"/>
        <v>0</v>
      </c>
    </row>
    <row r="183" spans="1:10" s="6" customFormat="1" ht="32.1" customHeight="1">
      <c r="A183" s="11"/>
      <c r="B183" s="103"/>
      <c r="C183" s="104"/>
      <c r="D183" s="105"/>
      <c r="E183" s="106">
        <f t="shared" si="13"/>
        <v>0</v>
      </c>
      <c r="F183" s="107"/>
      <c r="G183" s="118">
        <f t="shared" si="10"/>
        <v>0</v>
      </c>
      <c r="H183" s="204"/>
      <c r="I183" s="118">
        <f t="shared" si="11"/>
        <v>0</v>
      </c>
      <c r="J183" s="106">
        <f t="shared" si="12"/>
        <v>0</v>
      </c>
    </row>
    <row r="184" spans="1:10" s="6" customFormat="1" ht="32.1" customHeight="1">
      <c r="A184" s="11"/>
      <c r="B184" s="103"/>
      <c r="C184" s="104"/>
      <c r="D184" s="105"/>
      <c r="E184" s="106">
        <f t="shared" si="13"/>
        <v>0</v>
      </c>
      <c r="F184" s="107"/>
      <c r="G184" s="118">
        <f t="shared" si="10"/>
        <v>0</v>
      </c>
      <c r="H184" s="204"/>
      <c r="I184" s="118">
        <f t="shared" si="11"/>
        <v>0</v>
      </c>
      <c r="J184" s="106">
        <f t="shared" si="12"/>
        <v>0</v>
      </c>
    </row>
    <row r="185" spans="1:10" s="6" customFormat="1" ht="32.1" customHeight="1">
      <c r="A185" s="11"/>
      <c r="B185" s="103"/>
      <c r="C185" s="104"/>
      <c r="D185" s="105"/>
      <c r="E185" s="106">
        <f t="shared" si="13"/>
        <v>0</v>
      </c>
      <c r="F185" s="107"/>
      <c r="G185" s="118">
        <f t="shared" si="10"/>
        <v>0</v>
      </c>
      <c r="H185" s="204"/>
      <c r="I185" s="118">
        <f t="shared" si="11"/>
        <v>0</v>
      </c>
      <c r="J185" s="106">
        <f t="shared" si="12"/>
        <v>0</v>
      </c>
    </row>
    <row r="186" spans="1:10" s="6" customFormat="1" ht="32.1" customHeight="1">
      <c r="A186" s="11"/>
      <c r="B186" s="103"/>
      <c r="C186" s="104"/>
      <c r="D186" s="105"/>
      <c r="E186" s="106">
        <f t="shared" si="13"/>
        <v>0</v>
      </c>
      <c r="F186" s="107"/>
      <c r="G186" s="118">
        <f t="shared" si="10"/>
        <v>0</v>
      </c>
      <c r="H186" s="204"/>
      <c r="I186" s="118">
        <f t="shared" si="11"/>
        <v>0</v>
      </c>
      <c r="J186" s="106">
        <f t="shared" si="12"/>
        <v>0</v>
      </c>
    </row>
    <row r="187" spans="1:10" s="6" customFormat="1" ht="32.1" customHeight="1">
      <c r="A187" s="11"/>
      <c r="B187" s="103"/>
      <c r="C187" s="104"/>
      <c r="D187" s="105"/>
      <c r="E187" s="106">
        <f t="shared" si="13"/>
        <v>0</v>
      </c>
      <c r="F187" s="107"/>
      <c r="G187" s="118">
        <f t="shared" si="10"/>
        <v>0</v>
      </c>
      <c r="H187" s="204"/>
      <c r="I187" s="118">
        <f t="shared" si="11"/>
        <v>0</v>
      </c>
      <c r="J187" s="106">
        <f t="shared" si="12"/>
        <v>0</v>
      </c>
    </row>
    <row r="188" spans="1:10" s="6" customFormat="1" ht="32.1" customHeight="1">
      <c r="A188" s="11"/>
      <c r="B188" s="103"/>
      <c r="C188" s="104"/>
      <c r="D188" s="105"/>
      <c r="E188" s="106">
        <f t="shared" si="13"/>
        <v>0</v>
      </c>
      <c r="F188" s="107"/>
      <c r="G188" s="118">
        <f t="shared" si="10"/>
        <v>0</v>
      </c>
      <c r="H188" s="204"/>
      <c r="I188" s="118">
        <f t="shared" si="11"/>
        <v>0</v>
      </c>
      <c r="J188" s="106">
        <f t="shared" si="12"/>
        <v>0</v>
      </c>
    </row>
    <row r="189" spans="1:10" s="6" customFormat="1" ht="32.1" customHeight="1">
      <c r="A189" s="11"/>
      <c r="B189" s="103"/>
      <c r="C189" s="104"/>
      <c r="D189" s="105"/>
      <c r="E189" s="106">
        <f t="shared" si="13"/>
        <v>0</v>
      </c>
      <c r="F189" s="107"/>
      <c r="G189" s="118">
        <f t="shared" si="10"/>
        <v>0</v>
      </c>
      <c r="H189" s="204"/>
      <c r="I189" s="118">
        <f t="shared" si="11"/>
        <v>0</v>
      </c>
      <c r="J189" s="106">
        <f t="shared" si="12"/>
        <v>0</v>
      </c>
    </row>
    <row r="190" spans="1:10" s="6" customFormat="1" ht="32.1" customHeight="1">
      <c r="A190" s="11"/>
      <c r="B190" s="103"/>
      <c r="C190" s="104"/>
      <c r="D190" s="105"/>
      <c r="E190" s="106">
        <f t="shared" si="13"/>
        <v>0</v>
      </c>
      <c r="F190" s="107"/>
      <c r="G190" s="118">
        <f t="shared" si="10"/>
        <v>0</v>
      </c>
      <c r="H190" s="204"/>
      <c r="I190" s="118">
        <f t="shared" si="11"/>
        <v>0</v>
      </c>
      <c r="J190" s="106">
        <f t="shared" si="12"/>
        <v>0</v>
      </c>
    </row>
    <row r="191" spans="1:10" s="6" customFormat="1" ht="32.1" customHeight="1">
      <c r="A191" s="11"/>
      <c r="B191" s="103"/>
      <c r="C191" s="104"/>
      <c r="D191" s="105"/>
      <c r="E191" s="106">
        <f t="shared" si="13"/>
        <v>0</v>
      </c>
      <c r="F191" s="107"/>
      <c r="G191" s="118">
        <f t="shared" si="10"/>
        <v>0</v>
      </c>
      <c r="H191" s="204"/>
      <c r="I191" s="118">
        <f t="shared" si="11"/>
        <v>0</v>
      </c>
      <c r="J191" s="106">
        <f t="shared" si="12"/>
        <v>0</v>
      </c>
    </row>
    <row r="192" spans="1:10" s="6" customFormat="1" ht="32.1" customHeight="1">
      <c r="A192" s="11"/>
      <c r="B192" s="103"/>
      <c r="C192" s="104"/>
      <c r="D192" s="105"/>
      <c r="E192" s="106">
        <f t="shared" si="13"/>
        <v>0</v>
      </c>
      <c r="F192" s="107"/>
      <c r="G192" s="118">
        <f t="shared" si="10"/>
        <v>0</v>
      </c>
      <c r="H192" s="204"/>
      <c r="I192" s="118">
        <f t="shared" si="11"/>
        <v>0</v>
      </c>
      <c r="J192" s="106">
        <f t="shared" si="12"/>
        <v>0</v>
      </c>
    </row>
    <row r="193" spans="1:10" s="6" customFormat="1" ht="32.1" customHeight="1">
      <c r="A193" s="11"/>
      <c r="B193" s="103"/>
      <c r="C193" s="104"/>
      <c r="D193" s="105"/>
      <c r="E193" s="106">
        <f t="shared" si="13"/>
        <v>0</v>
      </c>
      <c r="F193" s="107"/>
      <c r="G193" s="118">
        <f t="shared" si="10"/>
        <v>0</v>
      </c>
      <c r="H193" s="204"/>
      <c r="I193" s="118">
        <f t="shared" si="11"/>
        <v>0</v>
      </c>
      <c r="J193" s="106">
        <f t="shared" si="12"/>
        <v>0</v>
      </c>
    </row>
    <row r="194" spans="1:10" s="6" customFormat="1" ht="32.1" customHeight="1">
      <c r="A194" s="11"/>
      <c r="B194" s="103"/>
      <c r="C194" s="104"/>
      <c r="D194" s="105"/>
      <c r="E194" s="106">
        <f t="shared" si="13"/>
        <v>0</v>
      </c>
      <c r="F194" s="107"/>
      <c r="G194" s="118">
        <f t="shared" si="10"/>
        <v>0</v>
      </c>
      <c r="H194" s="204"/>
      <c r="I194" s="118">
        <f t="shared" si="11"/>
        <v>0</v>
      </c>
      <c r="J194" s="106">
        <f t="shared" si="12"/>
        <v>0</v>
      </c>
    </row>
    <row r="195" spans="1:10" s="6" customFormat="1" ht="32.1" customHeight="1">
      <c r="A195" s="11"/>
      <c r="B195" s="103"/>
      <c r="C195" s="104"/>
      <c r="D195" s="105"/>
      <c r="E195" s="106">
        <f t="shared" si="13"/>
        <v>0</v>
      </c>
      <c r="F195" s="107"/>
      <c r="G195" s="118">
        <f t="shared" si="10"/>
        <v>0</v>
      </c>
      <c r="H195" s="204"/>
      <c r="I195" s="118">
        <f t="shared" si="11"/>
        <v>0</v>
      </c>
      <c r="J195" s="106">
        <f t="shared" si="12"/>
        <v>0</v>
      </c>
    </row>
    <row r="196" spans="1:10" s="6" customFormat="1" ht="32.1" customHeight="1">
      <c r="A196" s="11"/>
      <c r="B196" s="103"/>
      <c r="C196" s="104"/>
      <c r="D196" s="105"/>
      <c r="E196" s="106">
        <f t="shared" si="13"/>
        <v>0</v>
      </c>
      <c r="F196" s="107"/>
      <c r="G196" s="118">
        <f t="shared" si="10"/>
        <v>0</v>
      </c>
      <c r="H196" s="204"/>
      <c r="I196" s="118">
        <f t="shared" si="11"/>
        <v>0</v>
      </c>
      <c r="J196" s="106">
        <f t="shared" si="12"/>
        <v>0</v>
      </c>
    </row>
    <row r="197" spans="1:10" s="6" customFormat="1" ht="32.1" customHeight="1">
      <c r="A197" s="11"/>
      <c r="B197" s="103"/>
      <c r="C197" s="104"/>
      <c r="D197" s="105"/>
      <c r="E197" s="106">
        <f t="shared" si="13"/>
        <v>0</v>
      </c>
      <c r="F197" s="107"/>
      <c r="G197" s="118">
        <f t="shared" si="10"/>
        <v>0</v>
      </c>
      <c r="H197" s="204"/>
      <c r="I197" s="118">
        <f t="shared" si="11"/>
        <v>0</v>
      </c>
      <c r="J197" s="106">
        <f t="shared" si="12"/>
        <v>0</v>
      </c>
    </row>
    <row r="198" spans="1:10" s="6" customFormat="1" ht="32.1" customHeight="1">
      <c r="A198" s="11"/>
      <c r="B198" s="103"/>
      <c r="C198" s="104"/>
      <c r="D198" s="105"/>
      <c r="E198" s="106">
        <f t="shared" si="13"/>
        <v>0</v>
      </c>
      <c r="F198" s="107"/>
      <c r="G198" s="118">
        <f t="shared" si="10"/>
        <v>0</v>
      </c>
      <c r="H198" s="204"/>
      <c r="I198" s="118">
        <f t="shared" si="11"/>
        <v>0</v>
      </c>
      <c r="J198" s="106">
        <f t="shared" si="12"/>
        <v>0</v>
      </c>
    </row>
    <row r="199" spans="1:10" s="6" customFormat="1" ht="32.1" customHeight="1">
      <c r="A199" s="11"/>
      <c r="B199" s="103"/>
      <c r="C199" s="104"/>
      <c r="D199" s="105"/>
      <c r="E199" s="106">
        <f t="shared" si="13"/>
        <v>0</v>
      </c>
      <c r="F199" s="107"/>
      <c r="G199" s="118">
        <f t="shared" si="10"/>
        <v>0</v>
      </c>
      <c r="H199" s="204"/>
      <c r="I199" s="118">
        <f t="shared" si="11"/>
        <v>0</v>
      </c>
      <c r="J199" s="106">
        <f t="shared" si="12"/>
        <v>0</v>
      </c>
    </row>
    <row r="200" spans="1:10" s="6" customFormat="1" ht="32.1" customHeight="1">
      <c r="A200" s="11"/>
      <c r="B200" s="103"/>
      <c r="C200" s="104"/>
      <c r="D200" s="105"/>
      <c r="E200" s="106">
        <f t="shared" si="13"/>
        <v>0</v>
      </c>
      <c r="F200" s="107"/>
      <c r="G200" s="118">
        <f t="shared" si="10"/>
        <v>0</v>
      </c>
      <c r="H200" s="204"/>
      <c r="I200" s="118">
        <f t="shared" si="11"/>
        <v>0</v>
      </c>
      <c r="J200" s="106">
        <f t="shared" si="12"/>
        <v>0</v>
      </c>
    </row>
    <row r="201" spans="1:10" s="6" customFormat="1" ht="32.1" customHeight="1">
      <c r="A201" s="11"/>
      <c r="B201" s="103"/>
      <c r="C201" s="104"/>
      <c r="D201" s="105"/>
      <c r="E201" s="106">
        <f t="shared" si="13"/>
        <v>0</v>
      </c>
      <c r="F201" s="107"/>
      <c r="G201" s="118">
        <f t="shared" si="10"/>
        <v>0</v>
      </c>
      <c r="H201" s="204"/>
      <c r="I201" s="118">
        <f t="shared" si="11"/>
        <v>0</v>
      </c>
      <c r="J201" s="106">
        <f t="shared" si="12"/>
        <v>0</v>
      </c>
    </row>
    <row r="202" spans="1:10" s="6" customFormat="1" ht="32.1" customHeight="1">
      <c r="A202" s="11"/>
      <c r="B202" s="103"/>
      <c r="C202" s="104"/>
      <c r="D202" s="105"/>
      <c r="E202" s="106">
        <f t="shared" si="13"/>
        <v>0</v>
      </c>
      <c r="F202" s="107"/>
      <c r="G202" s="118">
        <f t="shared" si="10"/>
        <v>0</v>
      </c>
      <c r="H202" s="204"/>
      <c r="I202" s="118">
        <f t="shared" si="11"/>
        <v>0</v>
      </c>
      <c r="J202" s="106">
        <f t="shared" si="12"/>
        <v>0</v>
      </c>
    </row>
    <row r="203" spans="1:10" s="6" customFormat="1" ht="32.1" customHeight="1">
      <c r="A203" s="11"/>
      <c r="B203" s="103"/>
      <c r="C203" s="104"/>
      <c r="D203" s="105"/>
      <c r="E203" s="106">
        <f t="shared" si="13"/>
        <v>0</v>
      </c>
      <c r="F203" s="107"/>
      <c r="G203" s="118">
        <f t="shared" si="10"/>
        <v>0</v>
      </c>
      <c r="H203" s="204"/>
      <c r="I203" s="118">
        <f t="shared" si="11"/>
        <v>0</v>
      </c>
      <c r="J203" s="106">
        <f t="shared" si="12"/>
        <v>0</v>
      </c>
    </row>
    <row r="204" spans="1:10" s="6" customFormat="1" ht="32.1" customHeight="1">
      <c r="A204" s="11"/>
      <c r="B204" s="103"/>
      <c r="C204" s="104"/>
      <c r="D204" s="105"/>
      <c r="E204" s="106">
        <f t="shared" si="13"/>
        <v>0</v>
      </c>
      <c r="F204" s="107"/>
      <c r="G204" s="118">
        <f t="shared" si="10"/>
        <v>0</v>
      </c>
      <c r="H204" s="204"/>
      <c r="I204" s="118">
        <f t="shared" si="11"/>
        <v>0</v>
      </c>
      <c r="J204" s="106">
        <f t="shared" si="12"/>
        <v>0</v>
      </c>
    </row>
    <row r="205" spans="1:10" s="6" customFormat="1" ht="32.1" customHeight="1">
      <c r="A205" s="11"/>
      <c r="B205" s="103"/>
      <c r="C205" s="104"/>
      <c r="D205" s="105"/>
      <c r="E205" s="106">
        <f t="shared" si="13"/>
        <v>0</v>
      </c>
      <c r="F205" s="107"/>
      <c r="G205" s="118">
        <f t="shared" si="10"/>
        <v>0</v>
      </c>
      <c r="H205" s="204"/>
      <c r="I205" s="118">
        <f t="shared" si="11"/>
        <v>0</v>
      </c>
      <c r="J205" s="106">
        <f t="shared" si="12"/>
        <v>0</v>
      </c>
    </row>
    <row r="206" spans="1:10" s="6" customFormat="1" ht="32.1" customHeight="1">
      <c r="A206" s="11"/>
      <c r="B206" s="103"/>
      <c r="C206" s="104"/>
      <c r="D206" s="105"/>
      <c r="E206" s="106">
        <f t="shared" si="13"/>
        <v>0</v>
      </c>
      <c r="F206" s="107"/>
      <c r="G206" s="118">
        <f t="shared" si="10"/>
        <v>0</v>
      </c>
      <c r="H206" s="204"/>
      <c r="I206" s="118">
        <f t="shared" si="11"/>
        <v>0</v>
      </c>
      <c r="J206" s="106">
        <f t="shared" si="12"/>
        <v>0</v>
      </c>
    </row>
    <row r="207" spans="1:10" s="6" customFormat="1" ht="32.1" customHeight="1">
      <c r="A207" s="11"/>
      <c r="B207" s="103"/>
      <c r="C207" s="104"/>
      <c r="D207" s="105"/>
      <c r="E207" s="106">
        <f t="shared" si="13"/>
        <v>0</v>
      </c>
      <c r="F207" s="107"/>
      <c r="G207" s="118">
        <f t="shared" si="10"/>
        <v>0</v>
      </c>
      <c r="H207" s="204"/>
      <c r="I207" s="118">
        <f t="shared" si="11"/>
        <v>0</v>
      </c>
      <c r="J207" s="106">
        <f t="shared" si="12"/>
        <v>0</v>
      </c>
    </row>
    <row r="208" spans="1:10" s="6" customFormat="1" ht="32.1" customHeight="1">
      <c r="A208" s="11"/>
      <c r="B208" s="103"/>
      <c r="C208" s="104"/>
      <c r="D208" s="105"/>
      <c r="E208" s="106">
        <f t="shared" si="13"/>
        <v>0</v>
      </c>
      <c r="F208" s="107"/>
      <c r="G208" s="118">
        <f t="shared" si="10"/>
        <v>0</v>
      </c>
      <c r="H208" s="204"/>
      <c r="I208" s="118">
        <f t="shared" si="11"/>
        <v>0</v>
      </c>
      <c r="J208" s="106">
        <f t="shared" si="12"/>
        <v>0</v>
      </c>
    </row>
    <row r="209" spans="1:10" s="6" customFormat="1" ht="32.1" customHeight="1">
      <c r="A209" s="11"/>
      <c r="B209" s="103"/>
      <c r="C209" s="104"/>
      <c r="D209" s="105"/>
      <c r="E209" s="106">
        <f t="shared" si="13"/>
        <v>0</v>
      </c>
      <c r="F209" s="107"/>
      <c r="G209" s="118">
        <f t="shared" si="10"/>
        <v>0</v>
      </c>
      <c r="H209" s="204"/>
      <c r="I209" s="118">
        <f t="shared" si="11"/>
        <v>0</v>
      </c>
      <c r="J209" s="106">
        <f t="shared" si="12"/>
        <v>0</v>
      </c>
    </row>
    <row r="210" spans="1:10" s="6" customFormat="1" ht="32.1" customHeight="1">
      <c r="A210" s="11"/>
      <c r="B210" s="103"/>
      <c r="C210" s="104"/>
      <c r="D210" s="105"/>
      <c r="E210" s="106">
        <f t="shared" si="13"/>
        <v>0</v>
      </c>
      <c r="F210" s="107"/>
      <c r="G210" s="118">
        <f t="shared" si="10"/>
        <v>0</v>
      </c>
      <c r="H210" s="204"/>
      <c r="I210" s="118">
        <f t="shared" si="11"/>
        <v>0</v>
      </c>
      <c r="J210" s="106">
        <f t="shared" si="12"/>
        <v>0</v>
      </c>
    </row>
    <row r="211" spans="1:10" s="6" customFormat="1" ht="32.1" customHeight="1">
      <c r="A211" s="11"/>
      <c r="B211" s="103"/>
      <c r="C211" s="104"/>
      <c r="D211" s="105"/>
      <c r="E211" s="106">
        <f t="shared" si="13"/>
        <v>0</v>
      </c>
      <c r="F211" s="107"/>
      <c r="G211" s="118">
        <f t="shared" si="10"/>
        <v>0</v>
      </c>
      <c r="H211" s="204"/>
      <c r="I211" s="118">
        <f t="shared" si="11"/>
        <v>0</v>
      </c>
      <c r="J211" s="106">
        <f t="shared" si="12"/>
        <v>0</v>
      </c>
    </row>
    <row r="212" spans="1:10" s="6" customFormat="1" ht="32.1" customHeight="1">
      <c r="A212" s="11"/>
      <c r="B212" s="103"/>
      <c r="C212" s="104"/>
      <c r="D212" s="105"/>
      <c r="E212" s="106">
        <f t="shared" si="13"/>
        <v>0</v>
      </c>
      <c r="F212" s="107"/>
      <c r="G212" s="118">
        <f t="shared" si="10"/>
        <v>0</v>
      </c>
      <c r="H212" s="204"/>
      <c r="I212" s="118">
        <f t="shared" si="11"/>
        <v>0</v>
      </c>
      <c r="J212" s="106">
        <f t="shared" si="12"/>
        <v>0</v>
      </c>
    </row>
    <row r="213" spans="1:10" s="6" customFormat="1" ht="32.1" customHeight="1">
      <c r="A213" s="11"/>
      <c r="B213" s="103"/>
      <c r="C213" s="104"/>
      <c r="D213" s="105"/>
      <c r="E213" s="106">
        <f t="shared" si="13"/>
        <v>0</v>
      </c>
      <c r="F213" s="107"/>
      <c r="G213" s="118">
        <f t="shared" si="10"/>
        <v>0</v>
      </c>
      <c r="H213" s="204"/>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4"/>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4"/>
      <c r="I215" s="118">
        <f t="shared" si="15"/>
        <v>0</v>
      </c>
      <c r="J215" s="106">
        <f t="shared" si="16"/>
        <v>0</v>
      </c>
    </row>
    <row r="216" spans="1:10" s="6" customFormat="1" ht="32.1" customHeight="1">
      <c r="A216" s="11"/>
      <c r="B216" s="103"/>
      <c r="C216" s="104"/>
      <c r="D216" s="105"/>
      <c r="E216" s="106">
        <f t="shared" si="13"/>
        <v>0</v>
      </c>
      <c r="F216" s="107"/>
      <c r="G216" s="118">
        <f t="shared" si="14"/>
        <v>0</v>
      </c>
      <c r="H216" s="204"/>
      <c r="I216" s="118">
        <f t="shared" si="15"/>
        <v>0</v>
      </c>
      <c r="J216" s="106">
        <f t="shared" si="16"/>
        <v>0</v>
      </c>
    </row>
    <row r="217" spans="1:10" s="6" customFormat="1" ht="32.1" customHeight="1">
      <c r="A217" s="11"/>
      <c r="B217" s="103"/>
      <c r="C217" s="104"/>
      <c r="D217" s="105"/>
      <c r="E217" s="106">
        <f t="shared" si="13"/>
        <v>0</v>
      </c>
      <c r="F217" s="107"/>
      <c r="G217" s="118">
        <f t="shared" si="14"/>
        <v>0</v>
      </c>
      <c r="H217" s="204"/>
      <c r="I217" s="118">
        <f t="shared" si="15"/>
        <v>0</v>
      </c>
      <c r="J217" s="106">
        <f t="shared" si="16"/>
        <v>0</v>
      </c>
    </row>
    <row r="218" spans="1:10" s="6" customFormat="1" ht="32.1" customHeight="1">
      <c r="A218" s="11"/>
      <c r="B218" s="103"/>
      <c r="C218" s="104"/>
      <c r="D218" s="105"/>
      <c r="E218" s="106">
        <f t="shared" si="13"/>
        <v>0</v>
      </c>
      <c r="F218" s="107"/>
      <c r="G218" s="118">
        <f t="shared" si="14"/>
        <v>0</v>
      </c>
      <c r="H218" s="204"/>
      <c r="I218" s="118">
        <f t="shared" si="15"/>
        <v>0</v>
      </c>
      <c r="J218" s="106">
        <f t="shared" si="16"/>
        <v>0</v>
      </c>
    </row>
    <row r="219" spans="1:10" s="6" customFormat="1" ht="32.1" customHeight="1">
      <c r="A219" s="11"/>
      <c r="B219" s="103"/>
      <c r="C219" s="104"/>
      <c r="D219" s="105"/>
      <c r="E219" s="106">
        <f t="shared" si="13"/>
        <v>0</v>
      </c>
      <c r="F219" s="107"/>
      <c r="G219" s="118">
        <f t="shared" si="14"/>
        <v>0</v>
      </c>
      <c r="H219" s="204"/>
      <c r="I219" s="118">
        <f t="shared" si="15"/>
        <v>0</v>
      </c>
      <c r="J219" s="106">
        <f t="shared" si="16"/>
        <v>0</v>
      </c>
    </row>
    <row r="220" spans="1:10" s="6" customFormat="1" ht="32.1" customHeight="1">
      <c r="A220" s="11"/>
      <c r="B220" s="103"/>
      <c r="C220" s="104"/>
      <c r="D220" s="105"/>
      <c r="E220" s="106">
        <f t="shared" si="13"/>
        <v>0</v>
      </c>
      <c r="F220" s="107"/>
      <c r="G220" s="118">
        <f t="shared" si="14"/>
        <v>0</v>
      </c>
      <c r="H220" s="204"/>
      <c r="I220" s="118">
        <f t="shared" si="15"/>
        <v>0</v>
      </c>
      <c r="J220" s="106">
        <f t="shared" si="16"/>
        <v>0</v>
      </c>
    </row>
    <row r="221" spans="1:10" s="6" customFormat="1" ht="32.1" customHeight="1">
      <c r="A221" s="11"/>
      <c r="B221" s="103"/>
      <c r="C221" s="104"/>
      <c r="D221" s="105"/>
      <c r="E221" s="106">
        <f t="shared" si="13"/>
        <v>0</v>
      </c>
      <c r="F221" s="107"/>
      <c r="G221" s="118">
        <f t="shared" si="14"/>
        <v>0</v>
      </c>
      <c r="H221" s="204"/>
      <c r="I221" s="118">
        <f t="shared" si="15"/>
        <v>0</v>
      </c>
      <c r="J221" s="106">
        <f t="shared" si="16"/>
        <v>0</v>
      </c>
    </row>
    <row r="222" spans="1:10" s="6" customFormat="1" ht="32.1" customHeight="1">
      <c r="A222" s="11"/>
      <c r="B222" s="103"/>
      <c r="C222" s="104"/>
      <c r="D222" s="105"/>
      <c r="E222" s="106">
        <f t="shared" si="13"/>
        <v>0</v>
      </c>
      <c r="F222" s="107"/>
      <c r="G222" s="118">
        <f t="shared" si="14"/>
        <v>0</v>
      </c>
      <c r="H222" s="204"/>
      <c r="I222" s="118">
        <f t="shared" si="15"/>
        <v>0</v>
      </c>
      <c r="J222" s="106">
        <f t="shared" si="16"/>
        <v>0</v>
      </c>
    </row>
    <row r="223" spans="1:10" s="6" customFormat="1" ht="32.1" customHeight="1">
      <c r="A223" s="11"/>
      <c r="B223" s="103"/>
      <c r="C223" s="104"/>
      <c r="D223" s="105"/>
      <c r="E223" s="106">
        <f t="shared" si="13"/>
        <v>0</v>
      </c>
      <c r="F223" s="107"/>
      <c r="G223" s="118">
        <f t="shared" si="14"/>
        <v>0</v>
      </c>
      <c r="H223" s="204"/>
      <c r="I223" s="118">
        <f t="shared" si="15"/>
        <v>0</v>
      </c>
      <c r="J223" s="106">
        <f t="shared" si="16"/>
        <v>0</v>
      </c>
    </row>
    <row r="224" spans="1:10" s="6" customFormat="1" ht="32.1" customHeight="1">
      <c r="A224" s="11"/>
      <c r="B224" s="103"/>
      <c r="C224" s="104"/>
      <c r="D224" s="105"/>
      <c r="E224" s="106">
        <f t="shared" si="13"/>
        <v>0</v>
      </c>
      <c r="F224" s="107"/>
      <c r="G224" s="118">
        <f t="shared" si="14"/>
        <v>0</v>
      </c>
      <c r="H224" s="204"/>
      <c r="I224" s="118">
        <f t="shared" si="15"/>
        <v>0</v>
      </c>
      <c r="J224" s="106">
        <f t="shared" si="16"/>
        <v>0</v>
      </c>
    </row>
    <row r="225" spans="1:10" s="6" customFormat="1" ht="32.1" customHeight="1">
      <c r="A225" s="11"/>
      <c r="B225" s="103"/>
      <c r="C225" s="104"/>
      <c r="D225" s="105"/>
      <c r="E225" s="106">
        <f t="shared" si="13"/>
        <v>0</v>
      </c>
      <c r="F225" s="107"/>
      <c r="G225" s="118">
        <f t="shared" si="14"/>
        <v>0</v>
      </c>
      <c r="H225" s="204"/>
      <c r="I225" s="118">
        <f t="shared" si="15"/>
        <v>0</v>
      </c>
      <c r="J225" s="106">
        <f t="shared" si="16"/>
        <v>0</v>
      </c>
    </row>
    <row r="226" spans="1:10" s="6" customFormat="1" ht="32.1" customHeight="1">
      <c r="A226" s="11"/>
      <c r="B226" s="103"/>
      <c r="C226" s="104"/>
      <c r="D226" s="105"/>
      <c r="E226" s="106">
        <f t="shared" si="13"/>
        <v>0</v>
      </c>
      <c r="F226" s="107"/>
      <c r="G226" s="118">
        <f t="shared" si="14"/>
        <v>0</v>
      </c>
      <c r="H226" s="204"/>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4"/>
      <c r="I227" s="118">
        <f t="shared" si="15"/>
        <v>0</v>
      </c>
      <c r="J227" s="106">
        <f t="shared" si="16"/>
        <v>0</v>
      </c>
    </row>
    <row r="228" spans="1:10" s="6" customFormat="1" ht="32.1" customHeight="1">
      <c r="A228" s="11"/>
      <c r="B228" s="103"/>
      <c r="C228" s="104"/>
      <c r="D228" s="105"/>
      <c r="E228" s="106">
        <f t="shared" si="17"/>
        <v>0</v>
      </c>
      <c r="F228" s="107"/>
      <c r="G228" s="118">
        <f t="shared" si="14"/>
        <v>0</v>
      </c>
      <c r="H228" s="204"/>
      <c r="I228" s="118">
        <f t="shared" si="15"/>
        <v>0</v>
      </c>
      <c r="J228" s="106">
        <f t="shared" si="16"/>
        <v>0</v>
      </c>
    </row>
    <row r="229" spans="1:10" s="6" customFormat="1" ht="32.1" customHeight="1">
      <c r="A229" s="11"/>
      <c r="B229" s="103"/>
      <c r="C229" s="104"/>
      <c r="D229" s="105"/>
      <c r="E229" s="106">
        <f t="shared" si="17"/>
        <v>0</v>
      </c>
      <c r="F229" s="107"/>
      <c r="G229" s="118">
        <f t="shared" si="14"/>
        <v>0</v>
      </c>
      <c r="H229" s="204"/>
      <c r="I229" s="118">
        <f t="shared" si="15"/>
        <v>0</v>
      </c>
      <c r="J229" s="106">
        <f t="shared" si="16"/>
        <v>0</v>
      </c>
    </row>
    <row r="230" spans="1:10" s="6" customFormat="1" ht="32.1" customHeight="1">
      <c r="A230" s="11"/>
      <c r="B230" s="103"/>
      <c r="C230" s="104"/>
      <c r="D230" s="105"/>
      <c r="E230" s="106">
        <f t="shared" si="17"/>
        <v>0</v>
      </c>
      <c r="F230" s="107"/>
      <c r="G230" s="118">
        <f t="shared" si="14"/>
        <v>0</v>
      </c>
      <c r="H230" s="204"/>
      <c r="I230" s="118">
        <f t="shared" si="15"/>
        <v>0</v>
      </c>
      <c r="J230" s="106">
        <f t="shared" si="16"/>
        <v>0</v>
      </c>
    </row>
    <row r="231" spans="1:10" s="6" customFormat="1" ht="32.1" customHeight="1">
      <c r="A231" s="11"/>
      <c r="B231" s="103"/>
      <c r="C231" s="104"/>
      <c r="D231" s="105"/>
      <c r="E231" s="106">
        <f t="shared" si="17"/>
        <v>0</v>
      </c>
      <c r="F231" s="107"/>
      <c r="G231" s="118">
        <f t="shared" si="14"/>
        <v>0</v>
      </c>
      <c r="H231" s="204"/>
      <c r="I231" s="118">
        <f t="shared" si="15"/>
        <v>0</v>
      </c>
      <c r="J231" s="106">
        <f t="shared" si="16"/>
        <v>0</v>
      </c>
    </row>
    <row r="232" spans="1:10" s="6" customFormat="1" ht="32.1" customHeight="1">
      <c r="A232" s="11"/>
      <c r="B232" s="103"/>
      <c r="C232" s="104"/>
      <c r="D232" s="105"/>
      <c r="E232" s="106">
        <f t="shared" si="17"/>
        <v>0</v>
      </c>
      <c r="F232" s="107"/>
      <c r="G232" s="118">
        <f t="shared" si="14"/>
        <v>0</v>
      </c>
      <c r="H232" s="204"/>
      <c r="I232" s="118">
        <f t="shared" si="15"/>
        <v>0</v>
      </c>
      <c r="J232" s="106">
        <f t="shared" si="16"/>
        <v>0</v>
      </c>
    </row>
    <row r="233" spans="1:10" s="6" customFormat="1" ht="32.1" customHeight="1">
      <c r="A233" s="11"/>
      <c r="B233" s="103"/>
      <c r="C233" s="104"/>
      <c r="D233" s="105"/>
      <c r="E233" s="106">
        <f t="shared" si="17"/>
        <v>0</v>
      </c>
      <c r="F233" s="107"/>
      <c r="G233" s="118">
        <f t="shared" si="14"/>
        <v>0</v>
      </c>
      <c r="H233" s="204"/>
      <c r="I233" s="118">
        <f t="shared" si="15"/>
        <v>0</v>
      </c>
      <c r="J233" s="106">
        <f t="shared" si="16"/>
        <v>0</v>
      </c>
    </row>
    <row r="234" spans="1:10" s="6" customFormat="1" ht="32.1" customHeight="1">
      <c r="A234" s="11"/>
      <c r="B234" s="103"/>
      <c r="C234" s="104"/>
      <c r="D234" s="105"/>
      <c r="E234" s="106">
        <f t="shared" si="17"/>
        <v>0</v>
      </c>
      <c r="F234" s="107"/>
      <c r="G234" s="118">
        <f t="shared" si="14"/>
        <v>0</v>
      </c>
      <c r="H234" s="204"/>
      <c r="I234" s="118">
        <f t="shared" si="15"/>
        <v>0</v>
      </c>
      <c r="J234" s="106">
        <f t="shared" si="16"/>
        <v>0</v>
      </c>
    </row>
    <row r="235" spans="1:10" s="6" customFormat="1" ht="32.1" customHeight="1">
      <c r="A235" s="11"/>
      <c r="B235" s="103"/>
      <c r="C235" s="104"/>
      <c r="D235" s="105"/>
      <c r="E235" s="106">
        <f t="shared" si="17"/>
        <v>0</v>
      </c>
      <c r="F235" s="107"/>
      <c r="G235" s="118">
        <f t="shared" si="14"/>
        <v>0</v>
      </c>
      <c r="H235" s="204"/>
      <c r="I235" s="118">
        <f t="shared" si="15"/>
        <v>0</v>
      </c>
      <c r="J235" s="106">
        <f t="shared" si="16"/>
        <v>0</v>
      </c>
    </row>
    <row r="236" spans="1:10" s="6" customFormat="1" ht="32.1" customHeight="1">
      <c r="A236" s="11"/>
      <c r="B236" s="103"/>
      <c r="C236" s="104"/>
      <c r="D236" s="105"/>
      <c r="E236" s="106">
        <f t="shared" si="17"/>
        <v>0</v>
      </c>
      <c r="F236" s="107"/>
      <c r="G236" s="118">
        <f t="shared" si="14"/>
        <v>0</v>
      </c>
      <c r="H236" s="204"/>
      <c r="I236" s="118">
        <f t="shared" si="15"/>
        <v>0</v>
      </c>
      <c r="J236" s="106">
        <f t="shared" si="16"/>
        <v>0</v>
      </c>
    </row>
    <row r="237" spans="1:10" s="6" customFormat="1" ht="32.1" customHeight="1">
      <c r="A237" s="11"/>
      <c r="B237" s="103"/>
      <c r="C237" s="104"/>
      <c r="D237" s="105"/>
      <c r="E237" s="106">
        <f t="shared" si="17"/>
        <v>0</v>
      </c>
      <c r="F237" s="107"/>
      <c r="G237" s="118">
        <f t="shared" si="14"/>
        <v>0</v>
      </c>
      <c r="H237" s="204"/>
      <c r="I237" s="118">
        <f t="shared" si="15"/>
        <v>0</v>
      </c>
      <c r="J237" s="106">
        <f t="shared" si="16"/>
        <v>0</v>
      </c>
    </row>
    <row r="238" spans="1:10" s="6" customFormat="1" ht="32.1" customHeight="1">
      <c r="A238" s="11"/>
      <c r="B238" s="103"/>
      <c r="C238" s="104"/>
      <c r="D238" s="105"/>
      <c r="E238" s="106">
        <f t="shared" si="17"/>
        <v>0</v>
      </c>
      <c r="F238" s="107"/>
      <c r="G238" s="118">
        <f t="shared" si="14"/>
        <v>0</v>
      </c>
      <c r="H238" s="204"/>
      <c r="I238" s="118">
        <f t="shared" si="15"/>
        <v>0</v>
      </c>
      <c r="J238" s="106">
        <f t="shared" si="16"/>
        <v>0</v>
      </c>
    </row>
    <row r="239" spans="1:10" s="6" customFormat="1" ht="32.1" customHeight="1">
      <c r="A239" s="11"/>
      <c r="B239" s="103"/>
      <c r="C239" s="104"/>
      <c r="D239" s="105"/>
      <c r="E239" s="106">
        <f t="shared" si="17"/>
        <v>0</v>
      </c>
      <c r="F239" s="107"/>
      <c r="G239" s="118">
        <f t="shared" si="14"/>
        <v>0</v>
      </c>
      <c r="H239" s="204"/>
      <c r="I239" s="118">
        <f t="shared" si="15"/>
        <v>0</v>
      </c>
      <c r="J239" s="106">
        <f t="shared" si="16"/>
        <v>0</v>
      </c>
    </row>
    <row r="240" spans="1:10" s="6" customFormat="1" ht="32.1" customHeight="1">
      <c r="A240" s="11"/>
      <c r="B240" s="103"/>
      <c r="C240" s="104"/>
      <c r="D240" s="105"/>
      <c r="E240" s="106">
        <f t="shared" si="17"/>
        <v>0</v>
      </c>
      <c r="F240" s="107"/>
      <c r="G240" s="118">
        <f t="shared" si="14"/>
        <v>0</v>
      </c>
      <c r="H240" s="204"/>
      <c r="I240" s="118">
        <f t="shared" si="15"/>
        <v>0</v>
      </c>
      <c r="J240" s="106">
        <f t="shared" si="16"/>
        <v>0</v>
      </c>
    </row>
    <row r="241" spans="1:10" s="6" customFormat="1" ht="32.1" customHeight="1">
      <c r="A241" s="11"/>
      <c r="B241" s="103"/>
      <c r="C241" s="104"/>
      <c r="D241" s="105"/>
      <c r="E241" s="106">
        <f t="shared" si="17"/>
        <v>0</v>
      </c>
      <c r="F241" s="107"/>
      <c r="G241" s="118">
        <f t="shared" si="14"/>
        <v>0</v>
      </c>
      <c r="H241" s="204"/>
      <c r="I241" s="118">
        <f t="shared" si="15"/>
        <v>0</v>
      </c>
      <c r="J241" s="106">
        <f t="shared" si="16"/>
        <v>0</v>
      </c>
    </row>
    <row r="242" spans="1:10" s="6" customFormat="1" ht="32.1" customHeight="1">
      <c r="A242" s="11"/>
      <c r="B242" s="103"/>
      <c r="C242" s="104"/>
      <c r="D242" s="105"/>
      <c r="E242" s="106">
        <f t="shared" si="17"/>
        <v>0</v>
      </c>
      <c r="F242" s="107"/>
      <c r="G242" s="118">
        <f t="shared" si="14"/>
        <v>0</v>
      </c>
      <c r="H242" s="204"/>
      <c r="I242" s="118">
        <f t="shared" si="15"/>
        <v>0</v>
      </c>
      <c r="J242" s="106">
        <f t="shared" si="16"/>
        <v>0</v>
      </c>
    </row>
    <row r="243" spans="1:10" s="6" customFormat="1" ht="32.1" customHeight="1">
      <c r="A243" s="11"/>
      <c r="B243" s="103"/>
      <c r="C243" s="104"/>
      <c r="D243" s="105"/>
      <c r="E243" s="106">
        <f t="shared" si="17"/>
        <v>0</v>
      </c>
      <c r="F243" s="107"/>
      <c r="G243" s="118">
        <f t="shared" si="14"/>
        <v>0</v>
      </c>
      <c r="H243" s="204"/>
      <c r="I243" s="118">
        <f t="shared" si="15"/>
        <v>0</v>
      </c>
      <c r="J243" s="106">
        <f t="shared" si="16"/>
        <v>0</v>
      </c>
    </row>
    <row r="244" spans="1:10" s="6" customFormat="1" ht="32.1" customHeight="1">
      <c r="A244" s="11"/>
      <c r="B244" s="103"/>
      <c r="C244" s="104"/>
      <c r="D244" s="105"/>
      <c r="E244" s="106">
        <f t="shared" si="17"/>
        <v>0</v>
      </c>
      <c r="F244" s="107"/>
      <c r="G244" s="118">
        <f t="shared" si="14"/>
        <v>0</v>
      </c>
      <c r="H244" s="204"/>
      <c r="I244" s="118">
        <f t="shared" si="15"/>
        <v>0</v>
      </c>
      <c r="J244" s="106">
        <f t="shared" si="16"/>
        <v>0</v>
      </c>
    </row>
    <row r="245" spans="1:10" s="6" customFormat="1" ht="32.1" customHeight="1">
      <c r="A245" s="11"/>
      <c r="B245" s="103"/>
      <c r="C245" s="104"/>
      <c r="D245" s="105"/>
      <c r="E245" s="106">
        <f t="shared" si="17"/>
        <v>0</v>
      </c>
      <c r="F245" s="107"/>
      <c r="G245" s="118">
        <f t="shared" si="14"/>
        <v>0</v>
      </c>
      <c r="H245" s="204"/>
      <c r="I245" s="118">
        <f t="shared" si="15"/>
        <v>0</v>
      </c>
      <c r="J245" s="106">
        <f t="shared" si="16"/>
        <v>0</v>
      </c>
    </row>
    <row r="246" spans="1:10" s="6" customFormat="1" ht="32.1" customHeight="1">
      <c r="A246" s="11"/>
      <c r="B246" s="103"/>
      <c r="C246" s="104"/>
      <c r="D246" s="105"/>
      <c r="E246" s="106">
        <f t="shared" si="17"/>
        <v>0</v>
      </c>
      <c r="F246" s="107"/>
      <c r="G246" s="118">
        <f t="shared" si="14"/>
        <v>0</v>
      </c>
      <c r="H246" s="204"/>
      <c r="I246" s="118">
        <f t="shared" si="15"/>
        <v>0</v>
      </c>
      <c r="J246" s="106">
        <f t="shared" si="16"/>
        <v>0</v>
      </c>
    </row>
    <row r="247" spans="1:10" s="6" customFormat="1" ht="32.1" customHeight="1">
      <c r="A247" s="11"/>
      <c r="B247" s="103"/>
      <c r="C247" s="104"/>
      <c r="D247" s="105"/>
      <c r="E247" s="106">
        <f t="shared" si="17"/>
        <v>0</v>
      </c>
      <c r="F247" s="107"/>
      <c r="G247" s="118">
        <f t="shared" si="14"/>
        <v>0</v>
      </c>
      <c r="H247" s="204"/>
      <c r="I247" s="118">
        <f t="shared" si="15"/>
        <v>0</v>
      </c>
      <c r="J247" s="106">
        <f t="shared" si="16"/>
        <v>0</v>
      </c>
    </row>
    <row r="248" spans="1:10" s="6" customFormat="1" ht="32.1" customHeight="1">
      <c r="A248" s="11"/>
      <c r="B248" s="103"/>
      <c r="C248" s="104"/>
      <c r="D248" s="105"/>
      <c r="E248" s="106">
        <f t="shared" si="17"/>
        <v>0</v>
      </c>
      <c r="F248" s="107"/>
      <c r="G248" s="118">
        <f t="shared" si="14"/>
        <v>0</v>
      </c>
      <c r="H248" s="204"/>
      <c r="I248" s="118">
        <f t="shared" si="15"/>
        <v>0</v>
      </c>
      <c r="J248" s="106">
        <f t="shared" si="16"/>
        <v>0</v>
      </c>
    </row>
    <row r="249" spans="1:10" s="6" customFormat="1" ht="32.1" customHeight="1">
      <c r="A249" s="11"/>
      <c r="B249" s="103"/>
      <c r="C249" s="104"/>
      <c r="D249" s="105"/>
      <c r="E249" s="106">
        <f t="shared" si="17"/>
        <v>0</v>
      </c>
      <c r="F249" s="107"/>
      <c r="G249" s="118">
        <f t="shared" si="14"/>
        <v>0</v>
      </c>
      <c r="H249" s="204"/>
      <c r="I249" s="118">
        <f t="shared" si="15"/>
        <v>0</v>
      </c>
      <c r="J249" s="106">
        <f t="shared" si="16"/>
        <v>0</v>
      </c>
    </row>
    <row r="250" spans="1:10" s="6" customFormat="1" ht="32.1" customHeight="1">
      <c r="A250" s="11"/>
      <c r="B250" s="103"/>
      <c r="C250" s="104"/>
      <c r="D250" s="105"/>
      <c r="E250" s="106">
        <f t="shared" si="17"/>
        <v>0</v>
      </c>
      <c r="F250" s="107"/>
      <c r="G250" s="118">
        <f t="shared" si="14"/>
        <v>0</v>
      </c>
      <c r="H250" s="204"/>
      <c r="I250" s="118">
        <f t="shared" si="15"/>
        <v>0</v>
      </c>
      <c r="J250" s="106">
        <f t="shared" si="16"/>
        <v>0</v>
      </c>
    </row>
    <row r="251" spans="1:10" s="6" customFormat="1" ht="32.1" customHeight="1">
      <c r="A251" s="11"/>
      <c r="B251" s="103"/>
      <c r="C251" s="104"/>
      <c r="D251" s="105"/>
      <c r="E251" s="106">
        <f t="shared" si="17"/>
        <v>0</v>
      </c>
      <c r="F251" s="107"/>
      <c r="G251" s="118">
        <f t="shared" si="14"/>
        <v>0</v>
      </c>
      <c r="H251" s="204"/>
      <c r="I251" s="118">
        <f t="shared" si="15"/>
        <v>0</v>
      </c>
      <c r="J251" s="106">
        <f t="shared" si="16"/>
        <v>0</v>
      </c>
    </row>
    <row r="252" spans="1:10" s="6" customFormat="1" ht="32.1" customHeight="1">
      <c r="A252" s="11"/>
      <c r="B252" s="103"/>
      <c r="C252" s="104"/>
      <c r="D252" s="105"/>
      <c r="E252" s="106">
        <f t="shared" si="17"/>
        <v>0</v>
      </c>
      <c r="F252" s="107"/>
      <c r="G252" s="118">
        <f t="shared" si="14"/>
        <v>0</v>
      </c>
      <c r="H252" s="204"/>
      <c r="I252" s="118">
        <f t="shared" si="15"/>
        <v>0</v>
      </c>
      <c r="J252" s="106">
        <f t="shared" si="16"/>
        <v>0</v>
      </c>
    </row>
    <row r="253" spans="1:10" s="6" customFormat="1" ht="32.1" customHeight="1">
      <c r="A253" s="11"/>
      <c r="B253" s="103"/>
      <c r="C253" s="104"/>
      <c r="D253" s="105"/>
      <c r="E253" s="106">
        <f t="shared" si="17"/>
        <v>0</v>
      </c>
      <c r="F253" s="107"/>
      <c r="G253" s="118">
        <f t="shared" si="14"/>
        <v>0</v>
      </c>
      <c r="H253" s="204"/>
      <c r="I253" s="118">
        <f t="shared" si="15"/>
        <v>0</v>
      </c>
      <c r="J253" s="106">
        <f t="shared" si="16"/>
        <v>0</v>
      </c>
    </row>
    <row r="254" spans="1:10" s="6" customFormat="1" ht="32.1" customHeight="1">
      <c r="A254" s="11"/>
      <c r="B254" s="103"/>
      <c r="C254" s="104"/>
      <c r="D254" s="105"/>
      <c r="E254" s="106">
        <f t="shared" si="17"/>
        <v>0</v>
      </c>
      <c r="F254" s="107"/>
      <c r="G254" s="118">
        <f t="shared" si="14"/>
        <v>0</v>
      </c>
      <c r="H254" s="204"/>
      <c r="I254" s="118">
        <f t="shared" si="15"/>
        <v>0</v>
      </c>
      <c r="J254" s="106">
        <f t="shared" si="16"/>
        <v>0</v>
      </c>
    </row>
    <row r="255" spans="1:10" s="6" customFormat="1" ht="32.1" customHeight="1">
      <c r="A255" s="11"/>
      <c r="B255" s="103"/>
      <c r="C255" s="104"/>
      <c r="D255" s="105"/>
      <c r="E255" s="106">
        <f t="shared" si="17"/>
        <v>0</v>
      </c>
      <c r="F255" s="107"/>
      <c r="G255" s="118">
        <f t="shared" si="14"/>
        <v>0</v>
      </c>
      <c r="H255" s="204"/>
      <c r="I255" s="118">
        <f t="shared" si="15"/>
        <v>0</v>
      </c>
      <c r="J255" s="106">
        <f t="shared" si="16"/>
        <v>0</v>
      </c>
    </row>
    <row r="256" spans="1:10" s="6" customFormat="1" ht="32.1" customHeight="1">
      <c r="A256" s="11"/>
      <c r="B256" s="103"/>
      <c r="C256" s="104"/>
      <c r="D256" s="105"/>
      <c r="E256" s="106">
        <f t="shared" si="17"/>
        <v>0</v>
      </c>
      <c r="F256" s="107"/>
      <c r="G256" s="118">
        <f t="shared" si="14"/>
        <v>0</v>
      </c>
      <c r="H256" s="204"/>
      <c r="I256" s="118">
        <f t="shared" si="15"/>
        <v>0</v>
      </c>
      <c r="J256" s="106">
        <f t="shared" si="16"/>
        <v>0</v>
      </c>
    </row>
    <row r="257" spans="1:10" s="6" customFormat="1" ht="32.1" customHeight="1">
      <c r="A257" s="11"/>
      <c r="B257" s="103"/>
      <c r="C257" s="104"/>
      <c r="D257" s="105"/>
      <c r="E257" s="106">
        <f t="shared" si="17"/>
        <v>0</v>
      </c>
      <c r="F257" s="107"/>
      <c r="G257" s="118">
        <f t="shared" si="14"/>
        <v>0</v>
      </c>
      <c r="H257" s="204"/>
      <c r="I257" s="118">
        <f t="shared" si="15"/>
        <v>0</v>
      </c>
      <c r="J257" s="106">
        <f t="shared" si="16"/>
        <v>0</v>
      </c>
    </row>
    <row r="258" spans="1:10" s="6" customFormat="1" ht="32.1" customHeight="1">
      <c r="A258" s="11"/>
      <c r="B258" s="103"/>
      <c r="C258" s="104"/>
      <c r="D258" s="105"/>
      <c r="E258" s="106">
        <f t="shared" si="17"/>
        <v>0</v>
      </c>
      <c r="F258" s="107"/>
      <c r="G258" s="118">
        <f t="shared" si="14"/>
        <v>0</v>
      </c>
      <c r="H258" s="204"/>
      <c r="I258" s="118">
        <f t="shared" si="15"/>
        <v>0</v>
      </c>
      <c r="J258" s="106">
        <f t="shared" si="16"/>
        <v>0</v>
      </c>
    </row>
    <row r="259" spans="1:10" s="6" customFormat="1" ht="32.1" customHeight="1">
      <c r="A259" s="11"/>
      <c r="B259" s="103"/>
      <c r="C259" s="104"/>
      <c r="D259" s="105"/>
      <c r="E259" s="106">
        <f t="shared" si="17"/>
        <v>0</v>
      </c>
      <c r="F259" s="107"/>
      <c r="G259" s="118">
        <f t="shared" si="14"/>
        <v>0</v>
      </c>
      <c r="H259" s="204"/>
      <c r="I259" s="118">
        <f t="shared" si="15"/>
        <v>0</v>
      </c>
      <c r="J259" s="106">
        <f t="shared" si="16"/>
        <v>0</v>
      </c>
    </row>
    <row r="260" spans="1:10" s="6" customFormat="1" ht="32.1" customHeight="1">
      <c r="A260" s="11"/>
      <c r="B260" s="103"/>
      <c r="C260" s="104"/>
      <c r="D260" s="105"/>
      <c r="E260" s="106">
        <f t="shared" si="17"/>
        <v>0</v>
      </c>
      <c r="F260" s="107"/>
      <c r="G260" s="118">
        <f t="shared" si="14"/>
        <v>0</v>
      </c>
      <c r="H260" s="204"/>
      <c r="I260" s="118">
        <f t="shared" si="15"/>
        <v>0</v>
      </c>
      <c r="J260" s="106">
        <f t="shared" si="16"/>
        <v>0</v>
      </c>
    </row>
    <row r="261" spans="1:10" s="6" customFormat="1" ht="32.1" customHeight="1">
      <c r="A261" s="11"/>
      <c r="B261" s="103"/>
      <c r="C261" s="104"/>
      <c r="D261" s="105"/>
      <c r="E261" s="106">
        <f t="shared" si="17"/>
        <v>0</v>
      </c>
      <c r="F261" s="107"/>
      <c r="G261" s="118">
        <f t="shared" si="14"/>
        <v>0</v>
      </c>
      <c r="H261" s="204"/>
      <c r="I261" s="118">
        <f t="shared" si="15"/>
        <v>0</v>
      </c>
      <c r="J261" s="106">
        <f t="shared" si="16"/>
        <v>0</v>
      </c>
    </row>
    <row r="262" spans="1:10" s="6" customFormat="1" ht="32.1" customHeight="1">
      <c r="A262" s="11"/>
      <c r="B262" s="103"/>
      <c r="C262" s="104"/>
      <c r="D262" s="105"/>
      <c r="E262" s="106">
        <f t="shared" si="17"/>
        <v>0</v>
      </c>
      <c r="F262" s="107"/>
      <c r="G262" s="118">
        <f t="shared" si="14"/>
        <v>0</v>
      </c>
      <c r="H262" s="204"/>
      <c r="I262" s="118">
        <f t="shared" si="15"/>
        <v>0</v>
      </c>
      <c r="J262" s="106">
        <f t="shared" si="16"/>
        <v>0</v>
      </c>
    </row>
    <row r="263" spans="1:10" s="6" customFormat="1" ht="32.1" customHeight="1">
      <c r="A263" s="11"/>
      <c r="B263" s="103"/>
      <c r="C263" s="104"/>
      <c r="D263" s="105"/>
      <c r="E263" s="106">
        <f t="shared" si="17"/>
        <v>0</v>
      </c>
      <c r="F263" s="107"/>
      <c r="G263" s="118">
        <f t="shared" si="14"/>
        <v>0</v>
      </c>
      <c r="H263" s="204"/>
      <c r="I263" s="118">
        <f t="shared" si="15"/>
        <v>0</v>
      </c>
      <c r="J263" s="106">
        <f t="shared" si="16"/>
        <v>0</v>
      </c>
    </row>
    <row r="264" spans="1:10" s="6" customFormat="1" ht="32.1" customHeight="1">
      <c r="A264" s="11"/>
      <c r="B264" s="103"/>
      <c r="C264" s="104"/>
      <c r="D264" s="105"/>
      <c r="E264" s="106">
        <f t="shared" si="17"/>
        <v>0</v>
      </c>
      <c r="F264" s="107"/>
      <c r="G264" s="118">
        <f t="shared" si="14"/>
        <v>0</v>
      </c>
      <c r="H264" s="204"/>
      <c r="I264" s="118">
        <f t="shared" si="15"/>
        <v>0</v>
      </c>
      <c r="J264" s="106">
        <f t="shared" si="16"/>
        <v>0</v>
      </c>
    </row>
    <row r="265" spans="1:10" s="6" customFormat="1" ht="32.1" customHeight="1">
      <c r="A265" s="11"/>
      <c r="B265" s="103"/>
      <c r="C265" s="104"/>
      <c r="D265" s="105"/>
      <c r="E265" s="106">
        <f t="shared" si="17"/>
        <v>0</v>
      </c>
      <c r="F265" s="107"/>
      <c r="G265" s="118">
        <f t="shared" si="14"/>
        <v>0</v>
      </c>
      <c r="H265" s="204"/>
      <c r="I265" s="118">
        <f t="shared" si="15"/>
        <v>0</v>
      </c>
      <c r="J265" s="106">
        <f t="shared" si="16"/>
        <v>0</v>
      </c>
    </row>
    <row r="266" spans="1:10" s="6" customFormat="1" ht="32.1" customHeight="1">
      <c r="A266" s="11"/>
      <c r="B266" s="103"/>
      <c r="C266" s="104"/>
      <c r="D266" s="105"/>
      <c r="E266" s="106">
        <f t="shared" si="17"/>
        <v>0</v>
      </c>
      <c r="F266" s="107"/>
      <c r="G266" s="118">
        <f t="shared" si="14"/>
        <v>0</v>
      </c>
      <c r="H266" s="204"/>
      <c r="I266" s="118">
        <f t="shared" si="15"/>
        <v>0</v>
      </c>
      <c r="J266" s="106">
        <f t="shared" si="16"/>
        <v>0</v>
      </c>
    </row>
    <row r="267" spans="1:10" s="6" customFormat="1" ht="32.1" customHeight="1">
      <c r="A267" s="11"/>
      <c r="B267" s="103"/>
      <c r="C267" s="104"/>
      <c r="D267" s="105"/>
      <c r="E267" s="106">
        <f t="shared" si="17"/>
        <v>0</v>
      </c>
      <c r="F267" s="107"/>
      <c r="G267" s="118">
        <f t="shared" si="14"/>
        <v>0</v>
      </c>
      <c r="H267" s="204"/>
      <c r="I267" s="118">
        <f t="shared" si="15"/>
        <v>0</v>
      </c>
      <c r="J267" s="106">
        <f t="shared" si="16"/>
        <v>0</v>
      </c>
    </row>
    <row r="268" spans="1:10" s="6" customFormat="1" ht="32.1" customHeight="1">
      <c r="A268" s="11"/>
      <c r="B268" s="103"/>
      <c r="C268" s="104"/>
      <c r="D268" s="105"/>
      <c r="E268" s="106">
        <f t="shared" si="17"/>
        <v>0</v>
      </c>
      <c r="F268" s="107"/>
      <c r="G268" s="118">
        <f t="shared" si="14"/>
        <v>0</v>
      </c>
      <c r="H268" s="204"/>
      <c r="I268" s="118">
        <f t="shared" si="15"/>
        <v>0</v>
      </c>
      <c r="J268" s="106">
        <f t="shared" si="16"/>
        <v>0</v>
      </c>
    </row>
    <row r="269" spans="1:10" s="6" customFormat="1" ht="32.1" customHeight="1">
      <c r="A269" s="11"/>
      <c r="B269" s="103"/>
      <c r="C269" s="104"/>
      <c r="D269" s="105"/>
      <c r="E269" s="106">
        <f t="shared" si="17"/>
        <v>0</v>
      </c>
      <c r="F269" s="107"/>
      <c r="G269" s="118">
        <f t="shared" si="14"/>
        <v>0</v>
      </c>
      <c r="H269" s="204"/>
      <c r="I269" s="118">
        <f t="shared" si="15"/>
        <v>0</v>
      </c>
      <c r="J269" s="106">
        <f t="shared" si="16"/>
        <v>0</v>
      </c>
    </row>
    <row r="270" spans="1:10" s="6" customFormat="1" ht="32.1" customHeight="1">
      <c r="A270" s="11"/>
      <c r="B270" s="103"/>
      <c r="C270" s="104"/>
      <c r="D270" s="105"/>
      <c r="E270" s="106">
        <f t="shared" si="17"/>
        <v>0</v>
      </c>
      <c r="F270" s="107"/>
      <c r="G270" s="118">
        <f t="shared" si="14"/>
        <v>0</v>
      </c>
      <c r="H270" s="204"/>
      <c r="I270" s="118">
        <f t="shared" si="15"/>
        <v>0</v>
      </c>
      <c r="J270" s="106">
        <f t="shared" si="16"/>
        <v>0</v>
      </c>
    </row>
    <row r="271" spans="1:10" s="6" customFormat="1" ht="32.1" customHeight="1">
      <c r="A271" s="11"/>
      <c r="B271" s="103"/>
      <c r="C271" s="104"/>
      <c r="D271" s="105"/>
      <c r="E271" s="106">
        <f t="shared" si="17"/>
        <v>0</v>
      </c>
      <c r="F271" s="107"/>
      <c r="G271" s="118">
        <f t="shared" si="14"/>
        <v>0</v>
      </c>
      <c r="H271" s="204"/>
      <c r="I271" s="118">
        <f t="shared" si="15"/>
        <v>0</v>
      </c>
      <c r="J271" s="106">
        <f t="shared" si="16"/>
        <v>0</v>
      </c>
    </row>
    <row r="272" spans="1:10" s="6" customFormat="1" ht="32.1" customHeight="1">
      <c r="A272" s="11"/>
      <c r="B272" s="103"/>
      <c r="C272" s="104"/>
      <c r="D272" s="105"/>
      <c r="E272" s="106">
        <f t="shared" si="17"/>
        <v>0</v>
      </c>
      <c r="F272" s="107"/>
      <c r="G272" s="118">
        <f t="shared" si="14"/>
        <v>0</v>
      </c>
      <c r="H272" s="204"/>
      <c r="I272" s="118">
        <f t="shared" si="15"/>
        <v>0</v>
      </c>
      <c r="J272" s="106">
        <f t="shared" si="16"/>
        <v>0</v>
      </c>
    </row>
    <row r="273" spans="1:10" s="6" customFormat="1" ht="32.1" customHeight="1">
      <c r="A273" s="11"/>
      <c r="B273" s="103"/>
      <c r="C273" s="104"/>
      <c r="D273" s="105"/>
      <c r="E273" s="106">
        <f t="shared" si="17"/>
        <v>0</v>
      </c>
      <c r="F273" s="107"/>
      <c r="G273" s="118">
        <f t="shared" si="14"/>
        <v>0</v>
      </c>
      <c r="H273" s="204"/>
      <c r="I273" s="118">
        <f t="shared" si="15"/>
        <v>0</v>
      </c>
      <c r="J273" s="106">
        <f t="shared" si="16"/>
        <v>0</v>
      </c>
    </row>
    <row r="274" spans="1:10" s="6" customFormat="1" ht="32.1" customHeight="1">
      <c r="A274" s="11"/>
      <c r="B274" s="103"/>
      <c r="C274" s="104"/>
      <c r="D274" s="105"/>
      <c r="E274" s="106">
        <f t="shared" si="17"/>
        <v>0</v>
      </c>
      <c r="F274" s="107"/>
      <c r="G274" s="118">
        <f t="shared" si="14"/>
        <v>0</v>
      </c>
      <c r="H274" s="204"/>
      <c r="I274" s="118">
        <f t="shared" si="15"/>
        <v>0</v>
      </c>
      <c r="J274" s="106">
        <f t="shared" si="16"/>
        <v>0</v>
      </c>
    </row>
    <row r="275" spans="1:10" s="6" customFormat="1" ht="32.1" customHeight="1">
      <c r="A275" s="11"/>
      <c r="B275" s="103"/>
      <c r="C275" s="104"/>
      <c r="D275" s="105"/>
      <c r="E275" s="106">
        <f t="shared" si="17"/>
        <v>0</v>
      </c>
      <c r="F275" s="107"/>
      <c r="G275" s="118">
        <f t="shared" si="14"/>
        <v>0</v>
      </c>
      <c r="H275" s="204"/>
      <c r="I275" s="118">
        <f t="shared" si="15"/>
        <v>0</v>
      </c>
      <c r="J275" s="106">
        <f t="shared" si="16"/>
        <v>0</v>
      </c>
    </row>
    <row r="276" spans="1:10" s="6" customFormat="1" ht="32.1" customHeight="1">
      <c r="A276" s="11"/>
      <c r="B276" s="103"/>
      <c r="C276" s="104"/>
      <c r="D276" s="105"/>
      <c r="E276" s="106">
        <f t="shared" si="17"/>
        <v>0</v>
      </c>
      <c r="F276" s="107"/>
      <c r="G276" s="118">
        <f t="shared" si="14"/>
        <v>0</v>
      </c>
      <c r="H276" s="204"/>
      <c r="I276" s="118">
        <f t="shared" si="15"/>
        <v>0</v>
      </c>
      <c r="J276" s="106">
        <f t="shared" si="16"/>
        <v>0</v>
      </c>
    </row>
    <row r="277" spans="1:10" s="6" customFormat="1" ht="32.1" customHeight="1">
      <c r="A277" s="11"/>
      <c r="B277" s="103"/>
      <c r="C277" s="104"/>
      <c r="D277" s="105"/>
      <c r="E277" s="106">
        <f t="shared" si="17"/>
        <v>0</v>
      </c>
      <c r="F277" s="107"/>
      <c r="G277" s="118">
        <f t="shared" si="14"/>
        <v>0</v>
      </c>
      <c r="H277" s="204"/>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4"/>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4"/>
      <c r="I279" s="118">
        <f t="shared" si="19"/>
        <v>0</v>
      </c>
      <c r="J279" s="106">
        <f t="shared" si="20"/>
        <v>0</v>
      </c>
    </row>
    <row r="280" spans="1:10" s="6" customFormat="1" ht="32.1" customHeight="1">
      <c r="A280" s="11"/>
      <c r="B280" s="103"/>
      <c r="C280" s="104"/>
      <c r="D280" s="105"/>
      <c r="E280" s="106">
        <f t="shared" si="17"/>
        <v>0</v>
      </c>
      <c r="F280" s="107"/>
      <c r="G280" s="118">
        <f t="shared" si="18"/>
        <v>0</v>
      </c>
      <c r="H280" s="204"/>
      <c r="I280" s="118">
        <f t="shared" si="19"/>
        <v>0</v>
      </c>
      <c r="J280" s="106">
        <f t="shared" si="20"/>
        <v>0</v>
      </c>
    </row>
    <row r="281" spans="1:10" s="6" customFormat="1" ht="32.1" customHeight="1">
      <c r="A281" s="11"/>
      <c r="B281" s="103"/>
      <c r="C281" s="104"/>
      <c r="D281" s="105"/>
      <c r="E281" s="106">
        <f t="shared" si="17"/>
        <v>0</v>
      </c>
      <c r="F281" s="107"/>
      <c r="G281" s="118">
        <f t="shared" si="18"/>
        <v>0</v>
      </c>
      <c r="H281" s="204"/>
      <c r="I281" s="118">
        <f t="shared" si="19"/>
        <v>0</v>
      </c>
      <c r="J281" s="106">
        <f t="shared" si="20"/>
        <v>0</v>
      </c>
    </row>
    <row r="282" spans="1:10" s="6" customFormat="1" ht="32.1" customHeight="1">
      <c r="A282" s="11"/>
      <c r="B282" s="103"/>
      <c r="C282" s="104"/>
      <c r="D282" s="105"/>
      <c r="E282" s="106">
        <f t="shared" si="17"/>
        <v>0</v>
      </c>
      <c r="F282" s="107"/>
      <c r="G282" s="118">
        <f t="shared" si="18"/>
        <v>0</v>
      </c>
      <c r="H282" s="204"/>
      <c r="I282" s="118">
        <f t="shared" si="19"/>
        <v>0</v>
      </c>
      <c r="J282" s="106">
        <f t="shared" si="20"/>
        <v>0</v>
      </c>
    </row>
    <row r="283" spans="1:10" s="6" customFormat="1" ht="32.1" customHeight="1">
      <c r="A283" s="11"/>
      <c r="B283" s="103"/>
      <c r="C283" s="104"/>
      <c r="D283" s="105"/>
      <c r="E283" s="106">
        <f t="shared" si="17"/>
        <v>0</v>
      </c>
      <c r="F283" s="107"/>
      <c r="G283" s="118">
        <f t="shared" si="18"/>
        <v>0</v>
      </c>
      <c r="H283" s="204"/>
      <c r="I283" s="118">
        <f t="shared" si="19"/>
        <v>0</v>
      </c>
      <c r="J283" s="106">
        <f t="shared" si="20"/>
        <v>0</v>
      </c>
    </row>
    <row r="284" spans="1:10" s="6" customFormat="1" ht="32.1" customHeight="1">
      <c r="A284" s="11"/>
      <c r="B284" s="103"/>
      <c r="C284" s="104"/>
      <c r="D284" s="105"/>
      <c r="E284" s="106">
        <f t="shared" si="17"/>
        <v>0</v>
      </c>
      <c r="F284" s="107"/>
      <c r="G284" s="118">
        <f t="shared" si="18"/>
        <v>0</v>
      </c>
      <c r="H284" s="204"/>
      <c r="I284" s="118">
        <f t="shared" si="19"/>
        <v>0</v>
      </c>
      <c r="J284" s="106">
        <f t="shared" si="20"/>
        <v>0</v>
      </c>
    </row>
    <row r="285" spans="1:10" s="6" customFormat="1" ht="32.1" customHeight="1">
      <c r="A285" s="11"/>
      <c r="B285" s="103"/>
      <c r="C285" s="104"/>
      <c r="D285" s="105"/>
      <c r="E285" s="106">
        <f t="shared" si="17"/>
        <v>0</v>
      </c>
      <c r="F285" s="107"/>
      <c r="G285" s="118">
        <f t="shared" si="18"/>
        <v>0</v>
      </c>
      <c r="H285" s="204"/>
      <c r="I285" s="118">
        <f t="shared" si="19"/>
        <v>0</v>
      </c>
      <c r="J285" s="106">
        <f t="shared" si="20"/>
        <v>0</v>
      </c>
    </row>
    <row r="286" spans="1:10" s="6" customFormat="1" ht="32.1" customHeight="1">
      <c r="A286" s="11"/>
      <c r="B286" s="103"/>
      <c r="C286" s="104"/>
      <c r="D286" s="105"/>
      <c r="E286" s="106">
        <f t="shared" si="17"/>
        <v>0</v>
      </c>
      <c r="F286" s="107"/>
      <c r="G286" s="118">
        <f t="shared" si="18"/>
        <v>0</v>
      </c>
      <c r="H286" s="204"/>
      <c r="I286" s="118">
        <f t="shared" si="19"/>
        <v>0</v>
      </c>
      <c r="J286" s="106">
        <f t="shared" si="20"/>
        <v>0</v>
      </c>
    </row>
    <row r="287" spans="1:10" s="6" customFormat="1" ht="32.1" customHeight="1">
      <c r="A287" s="11"/>
      <c r="B287" s="103"/>
      <c r="C287" s="104"/>
      <c r="D287" s="105"/>
      <c r="E287" s="106">
        <f t="shared" si="17"/>
        <v>0</v>
      </c>
      <c r="F287" s="107"/>
      <c r="G287" s="118">
        <f t="shared" si="18"/>
        <v>0</v>
      </c>
      <c r="H287" s="204"/>
      <c r="I287" s="118">
        <f t="shared" si="19"/>
        <v>0</v>
      </c>
      <c r="J287" s="106">
        <f t="shared" si="20"/>
        <v>0</v>
      </c>
    </row>
    <row r="288" spans="1:10" s="6" customFormat="1" ht="32.1" customHeight="1">
      <c r="A288" s="11"/>
      <c r="B288" s="103"/>
      <c r="C288" s="104"/>
      <c r="D288" s="105"/>
      <c r="E288" s="106">
        <f t="shared" si="17"/>
        <v>0</v>
      </c>
      <c r="F288" s="107"/>
      <c r="G288" s="118">
        <f t="shared" si="18"/>
        <v>0</v>
      </c>
      <c r="H288" s="204"/>
      <c r="I288" s="118">
        <f t="shared" si="19"/>
        <v>0</v>
      </c>
      <c r="J288" s="106">
        <f t="shared" si="20"/>
        <v>0</v>
      </c>
    </row>
    <row r="289" spans="1:10" s="6" customFormat="1" ht="32.1" customHeight="1">
      <c r="A289" s="11"/>
      <c r="B289" s="103"/>
      <c r="C289" s="104"/>
      <c r="D289" s="105"/>
      <c r="E289" s="106">
        <f t="shared" si="17"/>
        <v>0</v>
      </c>
      <c r="F289" s="107"/>
      <c r="G289" s="118">
        <f t="shared" si="18"/>
        <v>0</v>
      </c>
      <c r="H289" s="204"/>
      <c r="I289" s="118">
        <f t="shared" si="19"/>
        <v>0</v>
      </c>
      <c r="J289" s="106">
        <f t="shared" si="20"/>
        <v>0</v>
      </c>
    </row>
    <row r="290" spans="1:10" s="6" customFormat="1" ht="32.1" customHeight="1">
      <c r="A290" s="11"/>
      <c r="B290" s="103"/>
      <c r="C290" s="104"/>
      <c r="D290" s="105"/>
      <c r="E290" s="106">
        <f t="shared" si="17"/>
        <v>0</v>
      </c>
      <c r="F290" s="107"/>
      <c r="G290" s="118">
        <f t="shared" si="18"/>
        <v>0</v>
      </c>
      <c r="H290" s="204"/>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4"/>
      <c r="I291" s="118">
        <f t="shared" si="19"/>
        <v>0</v>
      </c>
      <c r="J291" s="106">
        <f t="shared" si="20"/>
        <v>0</v>
      </c>
    </row>
    <row r="292" spans="1:10" s="6" customFormat="1" ht="32.1" customHeight="1">
      <c r="A292" s="11"/>
      <c r="B292" s="103"/>
      <c r="C292" s="104"/>
      <c r="D292" s="105"/>
      <c r="E292" s="106">
        <f t="shared" si="21"/>
        <v>0</v>
      </c>
      <c r="F292" s="107"/>
      <c r="G292" s="118">
        <f t="shared" si="18"/>
        <v>0</v>
      </c>
      <c r="H292" s="204"/>
      <c r="I292" s="118">
        <f t="shared" si="19"/>
        <v>0</v>
      </c>
      <c r="J292" s="106">
        <f t="shared" si="20"/>
        <v>0</v>
      </c>
    </row>
    <row r="293" spans="1:10" s="6" customFormat="1" ht="32.1" customHeight="1">
      <c r="A293" s="11"/>
      <c r="B293" s="103"/>
      <c r="C293" s="104"/>
      <c r="D293" s="105"/>
      <c r="E293" s="106">
        <f t="shared" si="21"/>
        <v>0</v>
      </c>
      <c r="F293" s="107"/>
      <c r="G293" s="118">
        <f t="shared" si="18"/>
        <v>0</v>
      </c>
      <c r="H293" s="204"/>
      <c r="I293" s="118">
        <f t="shared" si="19"/>
        <v>0</v>
      </c>
      <c r="J293" s="106">
        <f t="shared" si="20"/>
        <v>0</v>
      </c>
    </row>
    <row r="294" spans="1:10" s="6" customFormat="1" ht="32.1" customHeight="1">
      <c r="A294" s="11"/>
      <c r="B294" s="103"/>
      <c r="C294" s="104"/>
      <c r="D294" s="105"/>
      <c r="E294" s="106">
        <f t="shared" si="21"/>
        <v>0</v>
      </c>
      <c r="F294" s="107"/>
      <c r="G294" s="118">
        <f t="shared" si="18"/>
        <v>0</v>
      </c>
      <c r="H294" s="204"/>
      <c r="I294" s="118">
        <f t="shared" si="19"/>
        <v>0</v>
      </c>
      <c r="J294" s="106">
        <f t="shared" si="20"/>
        <v>0</v>
      </c>
    </row>
    <row r="295" spans="1:10" s="6" customFormat="1" ht="32.1" customHeight="1">
      <c r="A295" s="11"/>
      <c r="B295" s="103"/>
      <c r="C295" s="104"/>
      <c r="D295" s="105"/>
      <c r="E295" s="106">
        <f t="shared" si="21"/>
        <v>0</v>
      </c>
      <c r="F295" s="107"/>
      <c r="G295" s="118">
        <f t="shared" si="18"/>
        <v>0</v>
      </c>
      <c r="H295" s="204"/>
      <c r="I295" s="118">
        <f t="shared" si="19"/>
        <v>0</v>
      </c>
      <c r="J295" s="106">
        <f t="shared" si="20"/>
        <v>0</v>
      </c>
    </row>
    <row r="296" spans="1:10" s="6" customFormat="1" ht="32.1" customHeight="1">
      <c r="A296" s="11"/>
      <c r="B296" s="103"/>
      <c r="C296" s="104"/>
      <c r="D296" s="105"/>
      <c r="E296" s="106">
        <f t="shared" si="21"/>
        <v>0</v>
      </c>
      <c r="F296" s="107"/>
      <c r="G296" s="118">
        <f t="shared" si="18"/>
        <v>0</v>
      </c>
      <c r="H296" s="204"/>
      <c r="I296" s="118">
        <f t="shared" si="19"/>
        <v>0</v>
      </c>
      <c r="J296" s="106">
        <f t="shared" si="20"/>
        <v>0</v>
      </c>
    </row>
    <row r="297" spans="1:10" s="6" customFormat="1" ht="32.1" customHeight="1">
      <c r="A297" s="11"/>
      <c r="B297" s="103"/>
      <c r="C297" s="104"/>
      <c r="D297" s="105"/>
      <c r="E297" s="106">
        <f t="shared" si="21"/>
        <v>0</v>
      </c>
      <c r="F297" s="107"/>
      <c r="G297" s="118">
        <f t="shared" si="18"/>
        <v>0</v>
      </c>
      <c r="H297" s="204"/>
      <c r="I297" s="118">
        <f t="shared" si="19"/>
        <v>0</v>
      </c>
      <c r="J297" s="106">
        <f t="shared" si="20"/>
        <v>0</v>
      </c>
    </row>
    <row r="298" spans="1:10" s="6" customFormat="1" ht="32.1" customHeight="1">
      <c r="A298" s="11"/>
      <c r="B298" s="103"/>
      <c r="C298" s="104"/>
      <c r="D298" s="105"/>
      <c r="E298" s="106">
        <f t="shared" si="21"/>
        <v>0</v>
      </c>
      <c r="F298" s="107"/>
      <c r="G298" s="118">
        <f t="shared" si="18"/>
        <v>0</v>
      </c>
      <c r="H298" s="204"/>
      <c r="I298" s="118">
        <f t="shared" si="19"/>
        <v>0</v>
      </c>
      <c r="J298" s="106">
        <f t="shared" si="20"/>
        <v>0</v>
      </c>
    </row>
    <row r="299" spans="1:10" s="6" customFormat="1" ht="32.1" customHeight="1">
      <c r="A299" s="11"/>
      <c r="B299" s="103"/>
      <c r="C299" s="104"/>
      <c r="D299" s="105"/>
      <c r="E299" s="106">
        <f t="shared" si="21"/>
        <v>0</v>
      </c>
      <c r="F299" s="107"/>
      <c r="G299" s="118">
        <f t="shared" si="18"/>
        <v>0</v>
      </c>
      <c r="H299" s="204"/>
      <c r="I299" s="118">
        <f t="shared" si="19"/>
        <v>0</v>
      </c>
      <c r="J299" s="106">
        <f t="shared" si="20"/>
        <v>0</v>
      </c>
    </row>
    <row r="300" spans="1:10" s="6" customFormat="1" ht="32.1" customHeight="1">
      <c r="A300" s="11"/>
      <c r="B300" s="103"/>
      <c r="C300" s="104"/>
      <c r="D300" s="105"/>
      <c r="E300" s="106">
        <f t="shared" si="21"/>
        <v>0</v>
      </c>
      <c r="F300" s="107"/>
      <c r="G300" s="118">
        <f t="shared" si="18"/>
        <v>0</v>
      </c>
      <c r="H300" s="204"/>
      <c r="I300" s="118">
        <f t="shared" si="19"/>
        <v>0</v>
      </c>
      <c r="J300" s="106">
        <f t="shared" si="20"/>
        <v>0</v>
      </c>
    </row>
    <row r="301" spans="1:10" s="6" customFormat="1" ht="32.1" customHeight="1">
      <c r="A301" s="11"/>
      <c r="B301" s="103"/>
      <c r="C301" s="104"/>
      <c r="D301" s="105"/>
      <c r="E301" s="106">
        <f t="shared" si="21"/>
        <v>0</v>
      </c>
      <c r="F301" s="107"/>
      <c r="G301" s="118">
        <f t="shared" si="18"/>
        <v>0</v>
      </c>
      <c r="H301" s="204"/>
      <c r="I301" s="118">
        <f t="shared" si="19"/>
        <v>0</v>
      </c>
      <c r="J301" s="106">
        <f t="shared" si="20"/>
        <v>0</v>
      </c>
    </row>
    <row r="302" spans="1:10" s="6" customFormat="1" ht="32.1" customHeight="1">
      <c r="A302" s="11"/>
      <c r="B302" s="103"/>
      <c r="C302" s="104"/>
      <c r="D302" s="105"/>
      <c r="E302" s="106">
        <f t="shared" si="21"/>
        <v>0</v>
      </c>
      <c r="F302" s="107"/>
      <c r="G302" s="118">
        <f t="shared" si="18"/>
        <v>0</v>
      </c>
      <c r="H302" s="204"/>
      <c r="I302" s="118">
        <f t="shared" si="19"/>
        <v>0</v>
      </c>
      <c r="J302" s="106">
        <f t="shared" si="20"/>
        <v>0</v>
      </c>
    </row>
    <row r="303" spans="1:10" s="6" customFormat="1" ht="32.1" customHeight="1">
      <c r="A303" s="11"/>
      <c r="B303" s="103"/>
      <c r="C303" s="104"/>
      <c r="D303" s="105"/>
      <c r="E303" s="106">
        <f t="shared" si="21"/>
        <v>0</v>
      </c>
      <c r="F303" s="107"/>
      <c r="G303" s="118">
        <f t="shared" si="18"/>
        <v>0</v>
      </c>
      <c r="H303" s="204"/>
      <c r="I303" s="118">
        <f t="shared" si="19"/>
        <v>0</v>
      </c>
      <c r="J303" s="106">
        <f t="shared" si="20"/>
        <v>0</v>
      </c>
    </row>
    <row r="304" spans="1:10" s="6" customFormat="1" ht="32.1" customHeight="1">
      <c r="A304" s="11"/>
      <c r="B304" s="103"/>
      <c r="C304" s="104"/>
      <c r="D304" s="105"/>
      <c r="E304" s="106">
        <f t="shared" si="21"/>
        <v>0</v>
      </c>
      <c r="F304" s="107"/>
      <c r="G304" s="118">
        <f t="shared" si="18"/>
        <v>0</v>
      </c>
      <c r="H304" s="204"/>
      <c r="I304" s="118">
        <f t="shared" si="19"/>
        <v>0</v>
      </c>
      <c r="J304" s="106">
        <f t="shared" si="20"/>
        <v>0</v>
      </c>
    </row>
    <row r="305" spans="1:10" s="6" customFormat="1" ht="32.1" customHeight="1">
      <c r="A305" s="11"/>
      <c r="B305" s="103"/>
      <c r="C305" s="104"/>
      <c r="D305" s="105"/>
      <c r="E305" s="106">
        <f t="shared" si="21"/>
        <v>0</v>
      </c>
      <c r="F305" s="107"/>
      <c r="G305" s="118">
        <f t="shared" si="18"/>
        <v>0</v>
      </c>
      <c r="H305" s="204"/>
      <c r="I305" s="118">
        <f t="shared" si="19"/>
        <v>0</v>
      </c>
      <c r="J305" s="106">
        <f t="shared" si="20"/>
        <v>0</v>
      </c>
    </row>
    <row r="306" spans="1:10" s="6" customFormat="1" ht="32.1" customHeight="1">
      <c r="A306" s="11"/>
      <c r="B306" s="103"/>
      <c r="C306" s="104"/>
      <c r="D306" s="105"/>
      <c r="E306" s="106">
        <f t="shared" si="21"/>
        <v>0</v>
      </c>
      <c r="F306" s="107"/>
      <c r="G306" s="118">
        <f t="shared" si="18"/>
        <v>0</v>
      </c>
      <c r="H306" s="204"/>
      <c r="I306" s="118">
        <f t="shared" si="19"/>
        <v>0</v>
      </c>
      <c r="J306" s="106">
        <f t="shared" si="20"/>
        <v>0</v>
      </c>
    </row>
    <row r="307" spans="1:10" s="6" customFormat="1" ht="32.1" customHeight="1">
      <c r="A307" s="11"/>
      <c r="B307" s="103"/>
      <c r="C307" s="104"/>
      <c r="D307" s="105"/>
      <c r="E307" s="106">
        <f t="shared" si="21"/>
        <v>0</v>
      </c>
      <c r="F307" s="107"/>
      <c r="G307" s="118">
        <f t="shared" si="18"/>
        <v>0</v>
      </c>
      <c r="H307" s="204"/>
      <c r="I307" s="118">
        <f t="shared" si="19"/>
        <v>0</v>
      </c>
      <c r="J307" s="106">
        <f t="shared" si="20"/>
        <v>0</v>
      </c>
    </row>
    <row r="308" spans="1:10" s="6" customFormat="1" ht="32.1" customHeight="1">
      <c r="A308" s="11"/>
      <c r="B308" s="103"/>
      <c r="C308" s="104"/>
      <c r="D308" s="105"/>
      <c r="E308" s="106">
        <f t="shared" si="21"/>
        <v>0</v>
      </c>
      <c r="F308" s="107"/>
      <c r="G308" s="118">
        <f t="shared" si="18"/>
        <v>0</v>
      </c>
      <c r="H308" s="204"/>
      <c r="I308" s="118">
        <f t="shared" si="19"/>
        <v>0</v>
      </c>
      <c r="J308" s="106">
        <f t="shared" si="20"/>
        <v>0</v>
      </c>
    </row>
    <row r="309" spans="1:10" s="6" customFormat="1" ht="32.1" customHeight="1">
      <c r="A309" s="11"/>
      <c r="B309" s="103"/>
      <c r="C309" s="104"/>
      <c r="D309" s="105"/>
      <c r="E309" s="106">
        <f t="shared" si="21"/>
        <v>0</v>
      </c>
      <c r="F309" s="107"/>
      <c r="G309" s="118">
        <f t="shared" si="18"/>
        <v>0</v>
      </c>
      <c r="H309" s="204"/>
      <c r="I309" s="118">
        <f t="shared" si="19"/>
        <v>0</v>
      </c>
      <c r="J309" s="106">
        <f t="shared" si="20"/>
        <v>0</v>
      </c>
    </row>
    <row r="310" spans="1:10" s="6" customFormat="1" ht="32.1" customHeight="1">
      <c r="A310" s="11"/>
      <c r="B310" s="103"/>
      <c r="C310" s="104"/>
      <c r="D310" s="105"/>
      <c r="E310" s="106">
        <f t="shared" si="21"/>
        <v>0</v>
      </c>
      <c r="F310" s="107"/>
      <c r="G310" s="118">
        <f t="shared" si="18"/>
        <v>0</v>
      </c>
      <c r="H310" s="204"/>
      <c r="I310" s="118">
        <f t="shared" si="19"/>
        <v>0</v>
      </c>
      <c r="J310" s="106">
        <f t="shared" si="20"/>
        <v>0</v>
      </c>
    </row>
    <row r="311" spans="1:10" s="6" customFormat="1" ht="32.1" customHeight="1">
      <c r="A311" s="11"/>
      <c r="B311" s="103"/>
      <c r="C311" s="104"/>
      <c r="D311" s="105"/>
      <c r="E311" s="106">
        <f t="shared" si="21"/>
        <v>0</v>
      </c>
      <c r="F311" s="107"/>
      <c r="G311" s="118">
        <f t="shared" si="18"/>
        <v>0</v>
      </c>
      <c r="H311" s="204"/>
      <c r="I311" s="118">
        <f t="shared" si="19"/>
        <v>0</v>
      </c>
      <c r="J311" s="106">
        <f t="shared" si="20"/>
        <v>0</v>
      </c>
    </row>
    <row r="312" spans="1:10" s="6" customFormat="1" ht="32.1" customHeight="1">
      <c r="A312" s="11"/>
      <c r="B312" s="103"/>
      <c r="C312" s="104"/>
      <c r="D312" s="105"/>
      <c r="E312" s="106">
        <f t="shared" si="21"/>
        <v>0</v>
      </c>
      <c r="F312" s="107"/>
      <c r="G312" s="118">
        <f t="shared" si="18"/>
        <v>0</v>
      </c>
      <c r="H312" s="204"/>
      <c r="I312" s="118">
        <f t="shared" si="19"/>
        <v>0</v>
      </c>
      <c r="J312" s="106">
        <f t="shared" si="20"/>
        <v>0</v>
      </c>
    </row>
    <row r="313" spans="1:10" s="6" customFormat="1" ht="32.1" customHeight="1">
      <c r="A313" s="11"/>
      <c r="B313" s="103"/>
      <c r="C313" s="104"/>
      <c r="D313" s="105"/>
      <c r="E313" s="106">
        <f t="shared" si="21"/>
        <v>0</v>
      </c>
      <c r="F313" s="107"/>
      <c r="G313" s="118">
        <f t="shared" si="18"/>
        <v>0</v>
      </c>
      <c r="H313" s="204"/>
      <c r="I313" s="118">
        <f t="shared" si="19"/>
        <v>0</v>
      </c>
      <c r="J313" s="106">
        <f t="shared" si="20"/>
        <v>0</v>
      </c>
    </row>
    <row r="314" spans="1:10" s="6" customFormat="1" ht="32.1" customHeight="1">
      <c r="A314" s="11"/>
      <c r="B314" s="103"/>
      <c r="C314" s="104"/>
      <c r="D314" s="105"/>
      <c r="E314" s="106">
        <f t="shared" si="21"/>
        <v>0</v>
      </c>
      <c r="F314" s="107"/>
      <c r="G314" s="118">
        <f t="shared" si="18"/>
        <v>0</v>
      </c>
      <c r="H314" s="204"/>
      <c r="I314" s="118">
        <f t="shared" si="19"/>
        <v>0</v>
      </c>
      <c r="J314" s="106">
        <f t="shared" si="20"/>
        <v>0</v>
      </c>
    </row>
    <row r="315" spans="1:10" s="6" customFormat="1" ht="32.1" customHeight="1">
      <c r="A315" s="11"/>
      <c r="B315" s="103"/>
      <c r="C315" s="104"/>
      <c r="D315" s="105"/>
      <c r="E315" s="106">
        <f t="shared" si="21"/>
        <v>0</v>
      </c>
      <c r="F315" s="107"/>
      <c r="G315" s="118">
        <f t="shared" si="18"/>
        <v>0</v>
      </c>
      <c r="H315" s="204"/>
      <c r="I315" s="118">
        <f t="shared" si="19"/>
        <v>0</v>
      </c>
      <c r="J315" s="106">
        <f t="shared" si="20"/>
        <v>0</v>
      </c>
    </row>
    <row r="316" spans="1:10" s="6" customFormat="1" ht="32.1" customHeight="1">
      <c r="A316" s="11"/>
      <c r="B316" s="103"/>
      <c r="C316" s="104"/>
      <c r="D316" s="105"/>
      <c r="E316" s="106">
        <f t="shared" si="21"/>
        <v>0</v>
      </c>
      <c r="F316" s="107"/>
      <c r="G316" s="118">
        <f t="shared" si="18"/>
        <v>0</v>
      </c>
      <c r="H316" s="204"/>
      <c r="I316" s="118">
        <f t="shared" si="19"/>
        <v>0</v>
      </c>
      <c r="J316" s="106">
        <f t="shared" si="20"/>
        <v>0</v>
      </c>
    </row>
    <row r="317" spans="1:10" s="6" customFormat="1" ht="32.1" customHeight="1">
      <c r="A317" s="11"/>
      <c r="B317" s="103"/>
      <c r="C317" s="104"/>
      <c r="D317" s="105"/>
      <c r="E317" s="106">
        <f t="shared" si="21"/>
        <v>0</v>
      </c>
      <c r="F317" s="107"/>
      <c r="G317" s="118">
        <f t="shared" si="18"/>
        <v>0</v>
      </c>
      <c r="H317" s="204"/>
      <c r="I317" s="118">
        <f t="shared" si="19"/>
        <v>0</v>
      </c>
      <c r="J317" s="106">
        <f t="shared" si="20"/>
        <v>0</v>
      </c>
    </row>
    <row r="318" spans="1:10" s="6" customFormat="1" ht="32.1" customHeight="1">
      <c r="A318" s="11"/>
      <c r="B318" s="103"/>
      <c r="C318" s="104"/>
      <c r="D318" s="105"/>
      <c r="E318" s="106">
        <f t="shared" si="21"/>
        <v>0</v>
      </c>
      <c r="F318" s="107"/>
      <c r="G318" s="118">
        <f t="shared" si="18"/>
        <v>0</v>
      </c>
      <c r="H318" s="204"/>
      <c r="I318" s="118">
        <f t="shared" si="19"/>
        <v>0</v>
      </c>
      <c r="J318" s="106">
        <f t="shared" si="20"/>
        <v>0</v>
      </c>
    </row>
    <row r="319" spans="1:10" s="6" customFormat="1" ht="32.1" customHeight="1">
      <c r="A319" s="11"/>
      <c r="B319" s="103"/>
      <c r="C319" s="104"/>
      <c r="D319" s="105"/>
      <c r="E319" s="106">
        <f t="shared" si="21"/>
        <v>0</v>
      </c>
      <c r="F319" s="107"/>
      <c r="G319" s="118">
        <f t="shared" si="18"/>
        <v>0</v>
      </c>
      <c r="H319" s="204"/>
      <c r="I319" s="118">
        <f t="shared" si="19"/>
        <v>0</v>
      </c>
      <c r="J319" s="106">
        <f t="shared" si="20"/>
        <v>0</v>
      </c>
    </row>
    <row r="320" spans="1:10" s="6" customFormat="1" ht="32.1" customHeight="1">
      <c r="A320" s="11"/>
      <c r="B320" s="103"/>
      <c r="C320" s="104"/>
      <c r="D320" s="105"/>
      <c r="E320" s="106">
        <f t="shared" si="21"/>
        <v>0</v>
      </c>
      <c r="F320" s="107"/>
      <c r="G320" s="118">
        <f t="shared" si="18"/>
        <v>0</v>
      </c>
      <c r="H320" s="204"/>
      <c r="I320" s="118">
        <f t="shared" si="19"/>
        <v>0</v>
      </c>
      <c r="J320" s="106">
        <f t="shared" si="20"/>
        <v>0</v>
      </c>
    </row>
    <row r="321" spans="1:10" s="6" customFormat="1" ht="32.1" customHeight="1">
      <c r="A321" s="11"/>
      <c r="B321" s="103"/>
      <c r="C321" s="104"/>
      <c r="D321" s="105"/>
      <c r="E321" s="106">
        <f t="shared" si="21"/>
        <v>0</v>
      </c>
      <c r="F321" s="107"/>
      <c r="G321" s="118">
        <f t="shared" si="18"/>
        <v>0</v>
      </c>
      <c r="H321" s="204"/>
      <c r="I321" s="118">
        <f t="shared" si="19"/>
        <v>0</v>
      </c>
      <c r="J321" s="106">
        <f t="shared" si="20"/>
        <v>0</v>
      </c>
    </row>
    <row r="322" spans="1:10" s="6" customFormat="1" ht="32.1" customHeight="1">
      <c r="A322" s="11"/>
      <c r="B322" s="103"/>
      <c r="C322" s="104"/>
      <c r="D322" s="105"/>
      <c r="E322" s="106">
        <f t="shared" si="21"/>
        <v>0</v>
      </c>
      <c r="F322" s="107"/>
      <c r="G322" s="118">
        <f t="shared" si="18"/>
        <v>0</v>
      </c>
      <c r="H322" s="204"/>
      <c r="I322" s="118">
        <f t="shared" si="19"/>
        <v>0</v>
      </c>
      <c r="J322" s="106">
        <f t="shared" si="20"/>
        <v>0</v>
      </c>
    </row>
    <row r="323" spans="1:10" s="6" customFormat="1" ht="32.1" customHeight="1">
      <c r="A323" s="11"/>
      <c r="B323" s="103"/>
      <c r="C323" s="104"/>
      <c r="D323" s="105"/>
      <c r="E323" s="106">
        <f t="shared" si="21"/>
        <v>0</v>
      </c>
      <c r="F323" s="107"/>
      <c r="G323" s="118">
        <f t="shared" si="18"/>
        <v>0</v>
      </c>
      <c r="H323" s="204"/>
      <c r="I323" s="118">
        <f t="shared" si="19"/>
        <v>0</v>
      </c>
      <c r="J323" s="106">
        <f t="shared" si="20"/>
        <v>0</v>
      </c>
    </row>
    <row r="324" spans="1:10" s="6" customFormat="1" ht="32.1" customHeight="1">
      <c r="A324" s="11"/>
      <c r="B324" s="103"/>
      <c r="C324" s="104"/>
      <c r="D324" s="105"/>
      <c r="E324" s="106">
        <f t="shared" si="21"/>
        <v>0</v>
      </c>
      <c r="F324" s="107"/>
      <c r="G324" s="118">
        <f t="shared" si="18"/>
        <v>0</v>
      </c>
      <c r="H324" s="204"/>
      <c r="I324" s="118">
        <f t="shared" si="19"/>
        <v>0</v>
      </c>
      <c r="J324" s="106">
        <f t="shared" si="20"/>
        <v>0</v>
      </c>
    </row>
    <row r="325" spans="1:10" s="6" customFormat="1" ht="32.1" customHeight="1">
      <c r="A325" s="11"/>
      <c r="B325" s="103"/>
      <c r="C325" s="104"/>
      <c r="D325" s="105"/>
      <c r="E325" s="106">
        <f t="shared" si="21"/>
        <v>0</v>
      </c>
      <c r="F325" s="107"/>
      <c r="G325" s="118">
        <f t="shared" si="18"/>
        <v>0</v>
      </c>
      <c r="H325" s="204"/>
      <c r="I325" s="118">
        <f t="shared" si="19"/>
        <v>0</v>
      </c>
      <c r="J325" s="106">
        <f t="shared" si="20"/>
        <v>0</v>
      </c>
    </row>
    <row r="326" spans="1:10" s="6" customFormat="1" ht="32.1" customHeight="1">
      <c r="A326" s="11"/>
      <c r="B326" s="103"/>
      <c r="C326" s="104"/>
      <c r="D326" s="105"/>
      <c r="E326" s="106">
        <f t="shared" si="21"/>
        <v>0</v>
      </c>
      <c r="F326" s="107"/>
      <c r="G326" s="118">
        <f t="shared" si="18"/>
        <v>0</v>
      </c>
      <c r="H326" s="204"/>
      <c r="I326" s="118">
        <f t="shared" si="19"/>
        <v>0</v>
      </c>
      <c r="J326" s="106">
        <f t="shared" si="20"/>
        <v>0</v>
      </c>
    </row>
    <row r="327" spans="1:10" s="6" customFormat="1" ht="32.1" customHeight="1">
      <c r="A327" s="11"/>
      <c r="B327" s="103"/>
      <c r="C327" s="104"/>
      <c r="D327" s="105"/>
      <c r="E327" s="106">
        <f t="shared" si="21"/>
        <v>0</v>
      </c>
      <c r="F327" s="107"/>
      <c r="G327" s="118">
        <f t="shared" si="18"/>
        <v>0</v>
      </c>
      <c r="H327" s="204"/>
      <c r="I327" s="118">
        <f t="shared" si="19"/>
        <v>0</v>
      </c>
      <c r="J327" s="106">
        <f t="shared" si="20"/>
        <v>0</v>
      </c>
    </row>
    <row r="328" spans="1:10" s="6" customFormat="1" ht="32.1" customHeight="1">
      <c r="A328" s="11"/>
      <c r="B328" s="103"/>
      <c r="C328" s="104"/>
      <c r="D328" s="105"/>
      <c r="E328" s="106">
        <f t="shared" si="21"/>
        <v>0</v>
      </c>
      <c r="F328" s="107"/>
      <c r="G328" s="118">
        <f t="shared" si="18"/>
        <v>0</v>
      </c>
      <c r="H328" s="204"/>
      <c r="I328" s="118">
        <f t="shared" si="19"/>
        <v>0</v>
      </c>
      <c r="J328" s="106">
        <f t="shared" si="20"/>
        <v>0</v>
      </c>
    </row>
    <row r="329" spans="1:10" s="6" customFormat="1" ht="32.1" customHeight="1">
      <c r="A329" s="11"/>
      <c r="B329" s="103"/>
      <c r="C329" s="104"/>
      <c r="D329" s="105"/>
      <c r="E329" s="106">
        <f t="shared" si="21"/>
        <v>0</v>
      </c>
      <c r="F329" s="107"/>
      <c r="G329" s="118">
        <f t="shared" si="18"/>
        <v>0</v>
      </c>
      <c r="H329" s="204"/>
      <c r="I329" s="118">
        <f t="shared" si="19"/>
        <v>0</v>
      </c>
      <c r="J329" s="106">
        <f t="shared" si="20"/>
        <v>0</v>
      </c>
    </row>
    <row r="330" spans="1:10" s="6" customFormat="1" ht="32.1" customHeight="1">
      <c r="A330" s="11"/>
      <c r="B330" s="103"/>
      <c r="C330" s="104"/>
      <c r="D330" s="105"/>
      <c r="E330" s="106">
        <f t="shared" si="21"/>
        <v>0</v>
      </c>
      <c r="F330" s="107"/>
      <c r="G330" s="118">
        <f t="shared" si="18"/>
        <v>0</v>
      </c>
      <c r="H330" s="204"/>
      <c r="I330" s="118">
        <f t="shared" si="19"/>
        <v>0</v>
      </c>
      <c r="J330" s="106">
        <f t="shared" si="20"/>
        <v>0</v>
      </c>
    </row>
    <row r="331" spans="1:10" s="6" customFormat="1" ht="32.1" customHeight="1">
      <c r="A331" s="11"/>
      <c r="B331" s="103"/>
      <c r="C331" s="104"/>
      <c r="D331" s="105"/>
      <c r="E331" s="106">
        <f t="shared" si="21"/>
        <v>0</v>
      </c>
      <c r="F331" s="107"/>
      <c r="G331" s="118">
        <f t="shared" si="18"/>
        <v>0</v>
      </c>
      <c r="H331" s="204"/>
      <c r="I331" s="118">
        <f t="shared" si="19"/>
        <v>0</v>
      </c>
      <c r="J331" s="106">
        <f t="shared" si="20"/>
        <v>0</v>
      </c>
    </row>
    <row r="332" spans="1:10" s="6" customFormat="1" ht="32.1" customHeight="1">
      <c r="A332" s="11"/>
      <c r="B332" s="103"/>
      <c r="C332" s="104"/>
      <c r="D332" s="105"/>
      <c r="E332" s="106">
        <f t="shared" si="21"/>
        <v>0</v>
      </c>
      <c r="F332" s="107"/>
      <c r="G332" s="118">
        <f t="shared" si="18"/>
        <v>0</v>
      </c>
      <c r="H332" s="204"/>
      <c r="I332" s="118">
        <f t="shared" si="19"/>
        <v>0</v>
      </c>
      <c r="J332" s="106">
        <f t="shared" si="20"/>
        <v>0</v>
      </c>
    </row>
    <row r="333" spans="1:10" s="6" customFormat="1" ht="32.1" customHeight="1">
      <c r="A333" s="11"/>
      <c r="B333" s="103"/>
      <c r="C333" s="104"/>
      <c r="D333" s="105"/>
      <c r="E333" s="106">
        <f t="shared" si="21"/>
        <v>0</v>
      </c>
      <c r="F333" s="107"/>
      <c r="G333" s="118">
        <f t="shared" si="18"/>
        <v>0</v>
      </c>
      <c r="H333" s="204"/>
      <c r="I333" s="118">
        <f t="shared" si="19"/>
        <v>0</v>
      </c>
      <c r="J333" s="106">
        <f t="shared" si="20"/>
        <v>0</v>
      </c>
    </row>
    <row r="334" spans="1:10" s="6" customFormat="1" ht="32.1" customHeight="1">
      <c r="A334" s="11"/>
      <c r="B334" s="103"/>
      <c r="C334" s="104"/>
      <c r="D334" s="105"/>
      <c r="E334" s="106">
        <f t="shared" si="21"/>
        <v>0</v>
      </c>
      <c r="F334" s="107"/>
      <c r="G334" s="118">
        <f t="shared" si="18"/>
        <v>0</v>
      </c>
      <c r="H334" s="204"/>
      <c r="I334" s="118">
        <f t="shared" si="19"/>
        <v>0</v>
      </c>
      <c r="J334" s="106">
        <f t="shared" si="20"/>
        <v>0</v>
      </c>
    </row>
    <row r="335" spans="1:10" s="6" customFormat="1" ht="32.1" customHeight="1">
      <c r="A335" s="11"/>
      <c r="B335" s="103"/>
      <c r="C335" s="104"/>
      <c r="D335" s="105"/>
      <c r="E335" s="106">
        <f t="shared" si="21"/>
        <v>0</v>
      </c>
      <c r="F335" s="107"/>
      <c r="G335" s="118">
        <f t="shared" si="18"/>
        <v>0</v>
      </c>
      <c r="H335" s="204"/>
      <c r="I335" s="118">
        <f t="shared" si="19"/>
        <v>0</v>
      </c>
      <c r="J335" s="106">
        <f t="shared" si="20"/>
        <v>0</v>
      </c>
    </row>
    <row r="336" spans="1:10" s="6" customFormat="1" ht="32.1" customHeight="1">
      <c r="A336" s="11"/>
      <c r="B336" s="103"/>
      <c r="C336" s="104"/>
      <c r="D336" s="105"/>
      <c r="E336" s="106">
        <f t="shared" si="21"/>
        <v>0</v>
      </c>
      <c r="F336" s="107"/>
      <c r="G336" s="118">
        <f t="shared" si="18"/>
        <v>0</v>
      </c>
      <c r="H336" s="204"/>
      <c r="I336" s="118">
        <f t="shared" si="19"/>
        <v>0</v>
      </c>
      <c r="J336" s="106">
        <f t="shared" si="20"/>
        <v>0</v>
      </c>
    </row>
    <row r="337" spans="1:10" s="6" customFormat="1" ht="32.1" customHeight="1">
      <c r="A337" s="11"/>
      <c r="B337" s="103"/>
      <c r="C337" s="104"/>
      <c r="D337" s="105"/>
      <c r="E337" s="106">
        <f t="shared" si="21"/>
        <v>0</v>
      </c>
      <c r="F337" s="107"/>
      <c r="G337" s="118">
        <f t="shared" si="18"/>
        <v>0</v>
      </c>
      <c r="H337" s="204"/>
      <c r="I337" s="118">
        <f t="shared" si="19"/>
        <v>0</v>
      </c>
      <c r="J337" s="106">
        <f t="shared" si="20"/>
        <v>0</v>
      </c>
    </row>
    <row r="338" spans="1:10" s="6" customFormat="1" ht="32.1" customHeight="1">
      <c r="A338" s="11"/>
      <c r="B338" s="103"/>
      <c r="C338" s="104"/>
      <c r="D338" s="105"/>
      <c r="E338" s="106">
        <f t="shared" si="21"/>
        <v>0</v>
      </c>
      <c r="F338" s="107"/>
      <c r="G338" s="118">
        <f t="shared" si="18"/>
        <v>0</v>
      </c>
      <c r="H338" s="204"/>
      <c r="I338" s="118">
        <f t="shared" si="19"/>
        <v>0</v>
      </c>
      <c r="J338" s="106">
        <f t="shared" si="20"/>
        <v>0</v>
      </c>
    </row>
    <row r="339" spans="1:10" s="6" customFormat="1" ht="32.1" customHeight="1">
      <c r="A339" s="11"/>
      <c r="B339" s="103"/>
      <c r="C339" s="104"/>
      <c r="D339" s="105"/>
      <c r="E339" s="106">
        <f t="shared" si="21"/>
        <v>0</v>
      </c>
      <c r="F339" s="107"/>
      <c r="G339" s="118">
        <f t="shared" si="18"/>
        <v>0</v>
      </c>
      <c r="H339" s="204"/>
      <c r="I339" s="118">
        <f t="shared" si="19"/>
        <v>0</v>
      </c>
      <c r="J339" s="106">
        <f t="shared" si="20"/>
        <v>0</v>
      </c>
    </row>
    <row r="340" spans="1:10" s="6" customFormat="1" ht="32.1" customHeight="1">
      <c r="A340" s="11"/>
      <c r="B340" s="103"/>
      <c r="C340" s="104"/>
      <c r="D340" s="105"/>
      <c r="E340" s="106">
        <f t="shared" si="21"/>
        <v>0</v>
      </c>
      <c r="F340" s="107"/>
      <c r="G340" s="118">
        <f t="shared" si="18"/>
        <v>0</v>
      </c>
      <c r="H340" s="204"/>
      <c r="I340" s="118">
        <f t="shared" si="19"/>
        <v>0</v>
      </c>
      <c r="J340" s="106">
        <f t="shared" si="20"/>
        <v>0</v>
      </c>
    </row>
    <row r="341" spans="1:10" s="6" customFormat="1" ht="32.1" customHeight="1">
      <c r="A341" s="11"/>
      <c r="B341" s="103"/>
      <c r="C341" s="104"/>
      <c r="D341" s="105"/>
      <c r="E341" s="106">
        <f t="shared" si="21"/>
        <v>0</v>
      </c>
      <c r="F341" s="107"/>
      <c r="G341" s="118">
        <f t="shared" si="18"/>
        <v>0</v>
      </c>
      <c r="H341" s="204"/>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4"/>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4"/>
      <c r="I343" s="118">
        <f t="shared" si="23"/>
        <v>0</v>
      </c>
      <c r="J343" s="106">
        <f t="shared" si="24"/>
        <v>0</v>
      </c>
    </row>
    <row r="344" spans="1:10" s="6" customFormat="1" ht="32.1" customHeight="1">
      <c r="A344" s="11"/>
      <c r="B344" s="103"/>
      <c r="C344" s="104"/>
      <c r="D344" s="105"/>
      <c r="E344" s="106">
        <f t="shared" si="21"/>
        <v>0</v>
      </c>
      <c r="F344" s="107"/>
      <c r="G344" s="118">
        <f t="shared" si="22"/>
        <v>0</v>
      </c>
      <c r="H344" s="204"/>
      <c r="I344" s="118">
        <f t="shared" si="23"/>
        <v>0</v>
      </c>
      <c r="J344" s="106">
        <f t="shared" si="24"/>
        <v>0</v>
      </c>
    </row>
    <row r="345" spans="1:10" s="6" customFormat="1" ht="32.1" customHeight="1">
      <c r="A345" s="11"/>
      <c r="B345" s="103"/>
      <c r="C345" s="104"/>
      <c r="D345" s="105"/>
      <c r="E345" s="106">
        <f t="shared" si="21"/>
        <v>0</v>
      </c>
      <c r="F345" s="107"/>
      <c r="G345" s="118">
        <f t="shared" si="22"/>
        <v>0</v>
      </c>
      <c r="H345" s="204"/>
      <c r="I345" s="118">
        <f t="shared" si="23"/>
        <v>0</v>
      </c>
      <c r="J345" s="106">
        <f t="shared" si="24"/>
        <v>0</v>
      </c>
    </row>
    <row r="346" spans="1:10" s="6" customFormat="1" ht="32.1" customHeight="1">
      <c r="A346" s="11"/>
      <c r="B346" s="103"/>
      <c r="C346" s="104"/>
      <c r="D346" s="105"/>
      <c r="E346" s="106">
        <f t="shared" si="21"/>
        <v>0</v>
      </c>
      <c r="F346" s="107"/>
      <c r="G346" s="118">
        <f t="shared" si="22"/>
        <v>0</v>
      </c>
      <c r="H346" s="204"/>
      <c r="I346" s="118">
        <f t="shared" si="23"/>
        <v>0</v>
      </c>
      <c r="J346" s="106">
        <f t="shared" si="24"/>
        <v>0</v>
      </c>
    </row>
    <row r="347" spans="1:10" s="6" customFormat="1" ht="32.1" customHeight="1">
      <c r="A347" s="11"/>
      <c r="B347" s="103"/>
      <c r="C347" s="104"/>
      <c r="D347" s="105"/>
      <c r="E347" s="106">
        <f t="shared" si="21"/>
        <v>0</v>
      </c>
      <c r="F347" s="107"/>
      <c r="G347" s="118">
        <f t="shared" si="22"/>
        <v>0</v>
      </c>
      <c r="H347" s="204"/>
      <c r="I347" s="118">
        <f t="shared" si="23"/>
        <v>0</v>
      </c>
      <c r="J347" s="106">
        <f t="shared" si="24"/>
        <v>0</v>
      </c>
    </row>
    <row r="348" spans="1:10" s="6" customFormat="1" ht="32.1" customHeight="1">
      <c r="A348" s="11"/>
      <c r="B348" s="103"/>
      <c r="C348" s="104"/>
      <c r="D348" s="105"/>
      <c r="E348" s="106">
        <f t="shared" si="21"/>
        <v>0</v>
      </c>
      <c r="F348" s="107"/>
      <c r="G348" s="118">
        <f t="shared" si="22"/>
        <v>0</v>
      </c>
      <c r="H348" s="204"/>
      <c r="I348" s="118">
        <f t="shared" si="23"/>
        <v>0</v>
      </c>
      <c r="J348" s="106">
        <f t="shared" si="24"/>
        <v>0</v>
      </c>
    </row>
    <row r="349" spans="1:10" s="6" customFormat="1" ht="32.1" customHeight="1">
      <c r="A349" s="11"/>
      <c r="B349" s="103"/>
      <c r="C349" s="104"/>
      <c r="D349" s="105"/>
      <c r="E349" s="106">
        <f t="shared" si="21"/>
        <v>0</v>
      </c>
      <c r="F349" s="107"/>
      <c r="G349" s="118">
        <f t="shared" si="22"/>
        <v>0</v>
      </c>
      <c r="H349" s="204"/>
      <c r="I349" s="118">
        <f t="shared" si="23"/>
        <v>0</v>
      </c>
      <c r="J349" s="106">
        <f t="shared" si="24"/>
        <v>0</v>
      </c>
    </row>
    <row r="350" spans="1:10" s="6" customFormat="1" ht="32.1" customHeight="1">
      <c r="A350" s="11"/>
      <c r="B350" s="103"/>
      <c r="C350" s="104"/>
      <c r="D350" s="105"/>
      <c r="E350" s="106">
        <f t="shared" si="21"/>
        <v>0</v>
      </c>
      <c r="F350" s="107"/>
      <c r="G350" s="118">
        <f t="shared" si="22"/>
        <v>0</v>
      </c>
      <c r="H350" s="204"/>
      <c r="I350" s="118">
        <f t="shared" si="23"/>
        <v>0</v>
      </c>
      <c r="J350" s="106">
        <f t="shared" si="24"/>
        <v>0</v>
      </c>
    </row>
    <row r="351" spans="1:10" s="6" customFormat="1" ht="32.1" customHeight="1">
      <c r="A351" s="11"/>
      <c r="B351" s="103"/>
      <c r="C351" s="104"/>
      <c r="D351" s="105"/>
      <c r="E351" s="106">
        <f t="shared" si="21"/>
        <v>0</v>
      </c>
      <c r="F351" s="107"/>
      <c r="G351" s="118">
        <f t="shared" si="22"/>
        <v>0</v>
      </c>
      <c r="H351" s="204"/>
      <c r="I351" s="118">
        <f t="shared" si="23"/>
        <v>0</v>
      </c>
      <c r="J351" s="106">
        <f t="shared" si="24"/>
        <v>0</v>
      </c>
    </row>
    <row r="352" spans="1:10" s="6" customFormat="1" ht="32.1" customHeight="1">
      <c r="A352" s="11"/>
      <c r="B352" s="103"/>
      <c r="C352" s="104"/>
      <c r="D352" s="105"/>
      <c r="E352" s="106">
        <f t="shared" si="21"/>
        <v>0</v>
      </c>
      <c r="F352" s="107"/>
      <c r="G352" s="118">
        <f t="shared" si="22"/>
        <v>0</v>
      </c>
      <c r="H352" s="204"/>
      <c r="I352" s="118">
        <f t="shared" si="23"/>
        <v>0</v>
      </c>
      <c r="J352" s="106">
        <f t="shared" si="24"/>
        <v>0</v>
      </c>
    </row>
    <row r="353" spans="1:10" s="6" customFormat="1" ht="32.1" customHeight="1">
      <c r="A353" s="11"/>
      <c r="B353" s="103"/>
      <c r="C353" s="104"/>
      <c r="D353" s="105"/>
      <c r="E353" s="106">
        <f t="shared" si="21"/>
        <v>0</v>
      </c>
      <c r="F353" s="107"/>
      <c r="G353" s="118">
        <f t="shared" si="22"/>
        <v>0</v>
      </c>
      <c r="H353" s="204"/>
      <c r="I353" s="118">
        <f t="shared" si="23"/>
        <v>0</v>
      </c>
      <c r="J353" s="106">
        <f t="shared" si="24"/>
        <v>0</v>
      </c>
    </row>
    <row r="354" spans="1:10" s="6" customFormat="1" ht="32.1" customHeight="1">
      <c r="A354" s="11"/>
      <c r="B354" s="103"/>
      <c r="C354" s="104"/>
      <c r="D354" s="105"/>
      <c r="E354" s="106">
        <f t="shared" si="21"/>
        <v>0</v>
      </c>
      <c r="F354" s="107"/>
      <c r="G354" s="118">
        <f t="shared" si="22"/>
        <v>0</v>
      </c>
      <c r="H354" s="204"/>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4"/>
      <c r="I355" s="118">
        <f t="shared" si="23"/>
        <v>0</v>
      </c>
      <c r="J355" s="106">
        <f t="shared" si="24"/>
        <v>0</v>
      </c>
    </row>
    <row r="356" spans="1:10" s="6" customFormat="1" ht="32.1" customHeight="1">
      <c r="A356" s="11"/>
      <c r="B356" s="103"/>
      <c r="C356" s="104"/>
      <c r="D356" s="105"/>
      <c r="E356" s="106">
        <f t="shared" si="25"/>
        <v>0</v>
      </c>
      <c r="F356" s="107"/>
      <c r="G356" s="118">
        <f t="shared" si="22"/>
        <v>0</v>
      </c>
      <c r="H356" s="204"/>
      <c r="I356" s="118">
        <f t="shared" si="23"/>
        <v>0</v>
      </c>
      <c r="J356" s="106">
        <f t="shared" si="24"/>
        <v>0</v>
      </c>
    </row>
    <row r="357" spans="1:10" s="6" customFormat="1" ht="32.1" customHeight="1">
      <c r="A357" s="11"/>
      <c r="B357" s="103"/>
      <c r="C357" s="104"/>
      <c r="D357" s="105"/>
      <c r="E357" s="106">
        <f t="shared" si="25"/>
        <v>0</v>
      </c>
      <c r="F357" s="107"/>
      <c r="G357" s="118">
        <f t="shared" si="22"/>
        <v>0</v>
      </c>
      <c r="H357" s="204"/>
      <c r="I357" s="118">
        <f t="shared" si="23"/>
        <v>0</v>
      </c>
      <c r="J357" s="106">
        <f t="shared" si="24"/>
        <v>0</v>
      </c>
    </row>
    <row r="358" spans="1:10" s="6" customFormat="1" ht="32.1" customHeight="1">
      <c r="A358" s="11"/>
      <c r="B358" s="103"/>
      <c r="C358" s="104"/>
      <c r="D358" s="105"/>
      <c r="E358" s="106">
        <f t="shared" si="25"/>
        <v>0</v>
      </c>
      <c r="F358" s="107"/>
      <c r="G358" s="118">
        <f t="shared" si="22"/>
        <v>0</v>
      </c>
      <c r="H358" s="204"/>
      <c r="I358" s="118">
        <f t="shared" si="23"/>
        <v>0</v>
      </c>
      <c r="J358" s="106">
        <f t="shared" si="24"/>
        <v>0</v>
      </c>
    </row>
    <row r="359" spans="1:10" s="6" customFormat="1" ht="32.1" customHeight="1">
      <c r="A359" s="11"/>
      <c r="B359" s="103"/>
      <c r="C359" s="104"/>
      <c r="D359" s="105"/>
      <c r="E359" s="106">
        <f t="shared" si="25"/>
        <v>0</v>
      </c>
      <c r="F359" s="107"/>
      <c r="G359" s="118">
        <f t="shared" si="22"/>
        <v>0</v>
      </c>
      <c r="H359" s="204"/>
      <c r="I359" s="118">
        <f t="shared" si="23"/>
        <v>0</v>
      </c>
      <c r="J359" s="106">
        <f t="shared" si="24"/>
        <v>0</v>
      </c>
    </row>
    <row r="360" spans="1:10" s="6" customFormat="1" ht="32.1" customHeight="1">
      <c r="A360" s="11"/>
      <c r="B360" s="103"/>
      <c r="C360" s="104"/>
      <c r="D360" s="105"/>
      <c r="E360" s="106">
        <f t="shared" si="25"/>
        <v>0</v>
      </c>
      <c r="F360" s="107"/>
      <c r="G360" s="118">
        <f t="shared" si="22"/>
        <v>0</v>
      </c>
      <c r="H360" s="204"/>
      <c r="I360" s="118">
        <f t="shared" si="23"/>
        <v>0</v>
      </c>
      <c r="J360" s="106">
        <f t="shared" si="24"/>
        <v>0</v>
      </c>
    </row>
    <row r="361" spans="1:10" s="6" customFormat="1" ht="32.1" customHeight="1">
      <c r="A361" s="11"/>
      <c r="B361" s="103"/>
      <c r="C361" s="104"/>
      <c r="D361" s="105"/>
      <c r="E361" s="106">
        <f t="shared" si="25"/>
        <v>0</v>
      </c>
      <c r="F361" s="107"/>
      <c r="G361" s="118">
        <f t="shared" si="22"/>
        <v>0</v>
      </c>
      <c r="H361" s="204"/>
      <c r="I361" s="118">
        <f t="shared" si="23"/>
        <v>0</v>
      </c>
      <c r="J361" s="106">
        <f t="shared" si="24"/>
        <v>0</v>
      </c>
    </row>
    <row r="362" spans="1:10" s="6" customFormat="1" ht="32.1" customHeight="1">
      <c r="A362" s="11"/>
      <c r="B362" s="103"/>
      <c r="C362" s="104"/>
      <c r="D362" s="105"/>
      <c r="E362" s="106">
        <f t="shared" si="25"/>
        <v>0</v>
      </c>
      <c r="F362" s="107"/>
      <c r="G362" s="118">
        <f t="shared" si="22"/>
        <v>0</v>
      </c>
      <c r="H362" s="204"/>
      <c r="I362" s="118">
        <f t="shared" si="23"/>
        <v>0</v>
      </c>
      <c r="J362" s="106">
        <f t="shared" si="24"/>
        <v>0</v>
      </c>
    </row>
    <row r="363" spans="1:10" s="6" customFormat="1" ht="32.1" customHeight="1">
      <c r="A363" s="11"/>
      <c r="B363" s="103"/>
      <c r="C363" s="104"/>
      <c r="D363" s="105"/>
      <c r="E363" s="106">
        <f t="shared" si="25"/>
        <v>0</v>
      </c>
      <c r="F363" s="107"/>
      <c r="G363" s="118">
        <f t="shared" si="22"/>
        <v>0</v>
      </c>
      <c r="H363" s="204"/>
      <c r="I363" s="118">
        <f t="shared" si="23"/>
        <v>0</v>
      </c>
      <c r="J363" s="106">
        <f t="shared" si="24"/>
        <v>0</v>
      </c>
    </row>
    <row r="364" spans="1:10" s="6" customFormat="1" ht="32.1" customHeight="1">
      <c r="A364" s="11"/>
      <c r="B364" s="103"/>
      <c r="C364" s="104"/>
      <c r="D364" s="105"/>
      <c r="E364" s="106">
        <f t="shared" si="25"/>
        <v>0</v>
      </c>
      <c r="F364" s="107"/>
      <c r="G364" s="118">
        <f t="shared" si="22"/>
        <v>0</v>
      </c>
      <c r="H364" s="204"/>
      <c r="I364" s="118">
        <f t="shared" si="23"/>
        <v>0</v>
      </c>
      <c r="J364" s="106">
        <f t="shared" si="24"/>
        <v>0</v>
      </c>
    </row>
    <row r="365" spans="1:10" s="6" customFormat="1" ht="32.1" customHeight="1">
      <c r="A365" s="11"/>
      <c r="B365" s="103"/>
      <c r="C365" s="104"/>
      <c r="D365" s="105"/>
      <c r="E365" s="106">
        <f t="shared" si="25"/>
        <v>0</v>
      </c>
      <c r="F365" s="107"/>
      <c r="G365" s="118">
        <f t="shared" si="22"/>
        <v>0</v>
      </c>
      <c r="H365" s="204"/>
      <c r="I365" s="118">
        <f t="shared" si="23"/>
        <v>0</v>
      </c>
      <c r="J365" s="106">
        <f t="shared" si="24"/>
        <v>0</v>
      </c>
    </row>
    <row r="366" spans="1:10" s="6" customFormat="1" ht="32.1" customHeight="1">
      <c r="A366" s="11"/>
      <c r="B366" s="103"/>
      <c r="C366" s="104"/>
      <c r="D366" s="105"/>
      <c r="E366" s="106">
        <f t="shared" si="25"/>
        <v>0</v>
      </c>
      <c r="F366" s="107"/>
      <c r="G366" s="118">
        <f t="shared" si="22"/>
        <v>0</v>
      </c>
      <c r="H366" s="204"/>
      <c r="I366" s="118">
        <f t="shared" si="23"/>
        <v>0</v>
      </c>
      <c r="J366" s="106">
        <f t="shared" si="24"/>
        <v>0</v>
      </c>
    </row>
    <row r="367" spans="1:10" s="6" customFormat="1" ht="32.1" customHeight="1">
      <c r="A367" s="11"/>
      <c r="B367" s="103"/>
      <c r="C367" s="104"/>
      <c r="D367" s="105"/>
      <c r="E367" s="106">
        <f t="shared" si="25"/>
        <v>0</v>
      </c>
      <c r="F367" s="107"/>
      <c r="G367" s="118">
        <f t="shared" si="22"/>
        <v>0</v>
      </c>
      <c r="H367" s="204"/>
      <c r="I367" s="118">
        <f t="shared" si="23"/>
        <v>0</v>
      </c>
      <c r="J367" s="106">
        <f t="shared" si="24"/>
        <v>0</v>
      </c>
    </row>
    <row r="368" spans="1:10" s="6" customFormat="1" ht="32.1" customHeight="1">
      <c r="A368" s="11"/>
      <c r="B368" s="103"/>
      <c r="C368" s="104"/>
      <c r="D368" s="105"/>
      <c r="E368" s="106">
        <f t="shared" si="25"/>
        <v>0</v>
      </c>
      <c r="F368" s="107"/>
      <c r="G368" s="118">
        <f t="shared" si="22"/>
        <v>0</v>
      </c>
      <c r="H368" s="204"/>
      <c r="I368" s="118">
        <f t="shared" si="23"/>
        <v>0</v>
      </c>
      <c r="J368" s="106">
        <f t="shared" si="24"/>
        <v>0</v>
      </c>
    </row>
    <row r="369" spans="1:10" s="6" customFormat="1" ht="32.1" customHeight="1">
      <c r="A369" s="11"/>
      <c r="B369" s="103"/>
      <c r="C369" s="104"/>
      <c r="D369" s="105"/>
      <c r="E369" s="106">
        <f t="shared" si="25"/>
        <v>0</v>
      </c>
      <c r="F369" s="107"/>
      <c r="G369" s="118">
        <f t="shared" si="22"/>
        <v>0</v>
      </c>
      <c r="H369" s="204"/>
      <c r="I369" s="118">
        <f t="shared" si="23"/>
        <v>0</v>
      </c>
      <c r="J369" s="106">
        <f t="shared" si="24"/>
        <v>0</v>
      </c>
    </row>
    <row r="370" spans="1:10" s="6" customFormat="1" ht="32.1" customHeight="1">
      <c r="A370" s="11"/>
      <c r="B370" s="103"/>
      <c r="C370" s="104"/>
      <c r="D370" s="105"/>
      <c r="E370" s="106">
        <f t="shared" si="25"/>
        <v>0</v>
      </c>
      <c r="F370" s="107"/>
      <c r="G370" s="118">
        <f t="shared" si="22"/>
        <v>0</v>
      </c>
      <c r="H370" s="204"/>
      <c r="I370" s="118">
        <f t="shared" si="23"/>
        <v>0</v>
      </c>
      <c r="J370" s="106">
        <f t="shared" si="24"/>
        <v>0</v>
      </c>
    </row>
    <row r="371" spans="1:10" s="6" customFormat="1" ht="32.1" customHeight="1">
      <c r="A371" s="11"/>
      <c r="B371" s="103"/>
      <c r="C371" s="104"/>
      <c r="D371" s="105"/>
      <c r="E371" s="106">
        <f t="shared" si="25"/>
        <v>0</v>
      </c>
      <c r="F371" s="107"/>
      <c r="G371" s="118">
        <f t="shared" si="22"/>
        <v>0</v>
      </c>
      <c r="H371" s="204"/>
      <c r="I371" s="118">
        <f t="shared" si="23"/>
        <v>0</v>
      </c>
      <c r="J371" s="106">
        <f t="shared" si="24"/>
        <v>0</v>
      </c>
    </row>
    <row r="372" spans="1:10" s="6" customFormat="1" ht="32.1" customHeight="1">
      <c r="A372" s="11"/>
      <c r="B372" s="103"/>
      <c r="C372" s="104"/>
      <c r="D372" s="105"/>
      <c r="E372" s="106">
        <f t="shared" si="25"/>
        <v>0</v>
      </c>
      <c r="F372" s="107"/>
      <c r="G372" s="118">
        <f t="shared" si="22"/>
        <v>0</v>
      </c>
      <c r="H372" s="204"/>
      <c r="I372" s="118">
        <f t="shared" si="23"/>
        <v>0</v>
      </c>
      <c r="J372" s="106">
        <f t="shared" si="24"/>
        <v>0</v>
      </c>
    </row>
    <row r="373" spans="1:10" s="6" customFormat="1" ht="32.1" customHeight="1">
      <c r="A373" s="11"/>
      <c r="B373" s="103"/>
      <c r="C373" s="104"/>
      <c r="D373" s="105"/>
      <c r="E373" s="106">
        <f t="shared" si="25"/>
        <v>0</v>
      </c>
      <c r="F373" s="107"/>
      <c r="G373" s="118">
        <f t="shared" si="22"/>
        <v>0</v>
      </c>
      <c r="H373" s="204"/>
      <c r="I373" s="118">
        <f t="shared" si="23"/>
        <v>0</v>
      </c>
      <c r="J373" s="106">
        <f t="shared" si="24"/>
        <v>0</v>
      </c>
    </row>
    <row r="374" spans="1:10" s="6" customFormat="1" ht="32.1" customHeight="1">
      <c r="A374" s="11"/>
      <c r="B374" s="103"/>
      <c r="C374" s="104"/>
      <c r="D374" s="105"/>
      <c r="E374" s="106">
        <f t="shared" si="25"/>
        <v>0</v>
      </c>
      <c r="F374" s="107"/>
      <c r="G374" s="118">
        <f t="shared" si="22"/>
        <v>0</v>
      </c>
      <c r="H374" s="204"/>
      <c r="I374" s="118">
        <f t="shared" si="23"/>
        <v>0</v>
      </c>
      <c r="J374" s="106">
        <f t="shared" si="24"/>
        <v>0</v>
      </c>
    </row>
    <row r="375" spans="1:10" s="6" customFormat="1" ht="32.1" customHeight="1">
      <c r="A375" s="11"/>
      <c r="B375" s="103"/>
      <c r="C375" s="104"/>
      <c r="D375" s="105"/>
      <c r="E375" s="106">
        <f t="shared" si="25"/>
        <v>0</v>
      </c>
      <c r="F375" s="107"/>
      <c r="G375" s="118">
        <f t="shared" si="22"/>
        <v>0</v>
      </c>
      <c r="H375" s="204"/>
      <c r="I375" s="118">
        <f t="shared" si="23"/>
        <v>0</v>
      </c>
      <c r="J375" s="106">
        <f t="shared" si="24"/>
        <v>0</v>
      </c>
    </row>
    <row r="376" spans="1:10" s="6" customFormat="1" ht="32.1" customHeight="1">
      <c r="A376" s="11"/>
      <c r="B376" s="103"/>
      <c r="C376" s="104"/>
      <c r="D376" s="105"/>
      <c r="E376" s="106">
        <f t="shared" si="25"/>
        <v>0</v>
      </c>
      <c r="F376" s="107"/>
      <c r="G376" s="118">
        <f t="shared" si="22"/>
        <v>0</v>
      </c>
      <c r="H376" s="204"/>
      <c r="I376" s="118">
        <f t="shared" si="23"/>
        <v>0</v>
      </c>
      <c r="J376" s="106">
        <f t="shared" si="24"/>
        <v>0</v>
      </c>
    </row>
    <row r="377" spans="1:10" s="6" customFormat="1" ht="32.1" customHeight="1">
      <c r="A377" s="11"/>
      <c r="B377" s="103"/>
      <c r="C377" s="104"/>
      <c r="D377" s="105"/>
      <c r="E377" s="106">
        <f t="shared" si="25"/>
        <v>0</v>
      </c>
      <c r="F377" s="107"/>
      <c r="G377" s="118">
        <f t="shared" si="22"/>
        <v>0</v>
      </c>
      <c r="H377" s="204"/>
      <c r="I377" s="118">
        <f t="shared" si="23"/>
        <v>0</v>
      </c>
      <c r="J377" s="106">
        <f t="shared" si="24"/>
        <v>0</v>
      </c>
    </row>
    <row r="378" spans="1:10" s="6" customFormat="1" ht="32.1" customHeight="1">
      <c r="A378" s="11"/>
      <c r="B378" s="103"/>
      <c r="C378" s="104"/>
      <c r="D378" s="105"/>
      <c r="E378" s="106">
        <f t="shared" si="25"/>
        <v>0</v>
      </c>
      <c r="F378" s="107"/>
      <c r="G378" s="118">
        <f t="shared" si="22"/>
        <v>0</v>
      </c>
      <c r="H378" s="204"/>
      <c r="I378" s="118">
        <f t="shared" si="23"/>
        <v>0</v>
      </c>
      <c r="J378" s="106">
        <f t="shared" si="24"/>
        <v>0</v>
      </c>
    </row>
    <row r="379" spans="1:10" s="6" customFormat="1" ht="32.1" customHeight="1">
      <c r="A379" s="11"/>
      <c r="B379" s="103"/>
      <c r="C379" s="104"/>
      <c r="D379" s="105"/>
      <c r="E379" s="106">
        <f t="shared" si="25"/>
        <v>0</v>
      </c>
      <c r="F379" s="107"/>
      <c r="G379" s="118">
        <f t="shared" si="22"/>
        <v>0</v>
      </c>
      <c r="H379" s="204"/>
      <c r="I379" s="118">
        <f t="shared" si="23"/>
        <v>0</v>
      </c>
      <c r="J379" s="106">
        <f t="shared" si="24"/>
        <v>0</v>
      </c>
    </row>
    <row r="380" spans="1:10" s="6" customFormat="1" ht="32.1" customHeight="1">
      <c r="A380" s="11"/>
      <c r="B380" s="103"/>
      <c r="C380" s="104"/>
      <c r="D380" s="105"/>
      <c r="E380" s="106">
        <f t="shared" si="25"/>
        <v>0</v>
      </c>
      <c r="F380" s="107"/>
      <c r="G380" s="118">
        <f t="shared" si="22"/>
        <v>0</v>
      </c>
      <c r="H380" s="204"/>
      <c r="I380" s="118">
        <f t="shared" si="23"/>
        <v>0</v>
      </c>
      <c r="J380" s="106">
        <f t="shared" si="24"/>
        <v>0</v>
      </c>
    </row>
    <row r="381" spans="1:10" s="6" customFormat="1" ht="32.1" customHeight="1">
      <c r="A381" s="11"/>
      <c r="B381" s="103"/>
      <c r="C381" s="104"/>
      <c r="D381" s="105"/>
      <c r="E381" s="106">
        <f t="shared" si="25"/>
        <v>0</v>
      </c>
      <c r="F381" s="107"/>
      <c r="G381" s="118">
        <f t="shared" si="22"/>
        <v>0</v>
      </c>
      <c r="H381" s="204"/>
      <c r="I381" s="118">
        <f t="shared" si="23"/>
        <v>0</v>
      </c>
      <c r="J381" s="106">
        <f t="shared" si="24"/>
        <v>0</v>
      </c>
    </row>
    <row r="382" spans="1:10" s="6" customFormat="1" ht="32.1" customHeight="1">
      <c r="A382" s="11"/>
      <c r="B382" s="103"/>
      <c r="C382" s="104"/>
      <c r="D382" s="105"/>
      <c r="E382" s="106">
        <f t="shared" si="25"/>
        <v>0</v>
      </c>
      <c r="F382" s="107"/>
      <c r="G382" s="118">
        <f t="shared" si="22"/>
        <v>0</v>
      </c>
      <c r="H382" s="204"/>
      <c r="I382" s="118">
        <f t="shared" si="23"/>
        <v>0</v>
      </c>
      <c r="J382" s="106">
        <f t="shared" si="24"/>
        <v>0</v>
      </c>
    </row>
    <row r="383" spans="1:10" s="6" customFormat="1" ht="32.1" customHeight="1">
      <c r="A383" s="11"/>
      <c r="B383" s="103"/>
      <c r="C383" s="104"/>
      <c r="D383" s="105"/>
      <c r="E383" s="106">
        <f t="shared" si="25"/>
        <v>0</v>
      </c>
      <c r="F383" s="107"/>
      <c r="G383" s="118">
        <f t="shared" si="22"/>
        <v>0</v>
      </c>
      <c r="H383" s="204"/>
      <c r="I383" s="118">
        <f t="shared" si="23"/>
        <v>0</v>
      </c>
      <c r="J383" s="106">
        <f t="shared" si="24"/>
        <v>0</v>
      </c>
    </row>
    <row r="384" spans="1:10" s="6" customFormat="1" ht="32.1" customHeight="1">
      <c r="A384" s="11"/>
      <c r="B384" s="103"/>
      <c r="C384" s="104"/>
      <c r="D384" s="105"/>
      <c r="E384" s="106">
        <f t="shared" si="25"/>
        <v>0</v>
      </c>
      <c r="F384" s="107"/>
      <c r="G384" s="118">
        <f t="shared" si="22"/>
        <v>0</v>
      </c>
      <c r="H384" s="204"/>
      <c r="I384" s="118">
        <f t="shared" si="23"/>
        <v>0</v>
      </c>
      <c r="J384" s="106">
        <f t="shared" si="24"/>
        <v>0</v>
      </c>
    </row>
    <row r="385" spans="1:10" s="6" customFormat="1" ht="32.1" customHeight="1">
      <c r="A385" s="11"/>
      <c r="B385" s="103"/>
      <c r="C385" s="104"/>
      <c r="D385" s="105"/>
      <c r="E385" s="106">
        <f t="shared" si="25"/>
        <v>0</v>
      </c>
      <c r="F385" s="107"/>
      <c r="G385" s="118">
        <f t="shared" si="22"/>
        <v>0</v>
      </c>
      <c r="H385" s="204"/>
      <c r="I385" s="118">
        <f t="shared" si="23"/>
        <v>0</v>
      </c>
      <c r="J385" s="106">
        <f t="shared" si="24"/>
        <v>0</v>
      </c>
    </row>
    <row r="386" spans="1:10" s="6" customFormat="1" ht="32.1" customHeight="1">
      <c r="A386" s="11"/>
      <c r="B386" s="103"/>
      <c r="C386" s="104"/>
      <c r="D386" s="105"/>
      <c r="E386" s="106">
        <f t="shared" si="25"/>
        <v>0</v>
      </c>
      <c r="F386" s="107"/>
      <c r="G386" s="118">
        <f t="shared" si="22"/>
        <v>0</v>
      </c>
      <c r="H386" s="204"/>
      <c r="I386" s="118">
        <f t="shared" si="23"/>
        <v>0</v>
      </c>
      <c r="J386" s="106">
        <f t="shared" si="24"/>
        <v>0</v>
      </c>
    </row>
    <row r="387" spans="1:10" s="6" customFormat="1" ht="32.1" customHeight="1">
      <c r="A387" s="11"/>
      <c r="B387" s="103"/>
      <c r="C387" s="104"/>
      <c r="D387" s="105"/>
      <c r="E387" s="106">
        <f t="shared" si="25"/>
        <v>0</v>
      </c>
      <c r="F387" s="107"/>
      <c r="G387" s="118">
        <f t="shared" si="22"/>
        <v>0</v>
      </c>
      <c r="H387" s="204"/>
      <c r="I387" s="118">
        <f t="shared" si="23"/>
        <v>0</v>
      </c>
      <c r="J387" s="106">
        <f t="shared" si="24"/>
        <v>0</v>
      </c>
    </row>
    <row r="388" spans="1:10" s="6" customFormat="1" ht="32.1" customHeight="1">
      <c r="A388" s="11"/>
      <c r="B388" s="103"/>
      <c r="C388" s="104"/>
      <c r="D388" s="105"/>
      <c r="E388" s="106">
        <f t="shared" si="25"/>
        <v>0</v>
      </c>
      <c r="F388" s="107"/>
      <c r="G388" s="118">
        <f t="shared" si="22"/>
        <v>0</v>
      </c>
      <c r="H388" s="204"/>
      <c r="I388" s="118">
        <f t="shared" si="23"/>
        <v>0</v>
      </c>
      <c r="J388" s="106">
        <f t="shared" si="24"/>
        <v>0</v>
      </c>
    </row>
    <row r="389" spans="1:10" s="6" customFormat="1" ht="32.1" customHeight="1">
      <c r="A389" s="11"/>
      <c r="B389" s="103"/>
      <c r="C389" s="104"/>
      <c r="D389" s="105"/>
      <c r="E389" s="106">
        <f t="shared" si="25"/>
        <v>0</v>
      </c>
      <c r="F389" s="107"/>
      <c r="G389" s="118">
        <f t="shared" si="22"/>
        <v>0</v>
      </c>
      <c r="H389" s="204"/>
      <c r="I389" s="118">
        <f t="shared" si="23"/>
        <v>0</v>
      </c>
      <c r="J389" s="106">
        <f t="shared" si="24"/>
        <v>0</v>
      </c>
    </row>
    <row r="390" spans="1:10" s="6" customFormat="1" ht="32.1" customHeight="1">
      <c r="A390" s="11"/>
      <c r="B390" s="103"/>
      <c r="C390" s="104"/>
      <c r="D390" s="105"/>
      <c r="E390" s="106">
        <f t="shared" si="25"/>
        <v>0</v>
      </c>
      <c r="F390" s="107"/>
      <c r="G390" s="118">
        <f t="shared" si="22"/>
        <v>0</v>
      </c>
      <c r="H390" s="204"/>
      <c r="I390" s="118">
        <f t="shared" si="23"/>
        <v>0</v>
      </c>
      <c r="J390" s="106">
        <f t="shared" si="24"/>
        <v>0</v>
      </c>
    </row>
    <row r="391" spans="1:10" s="6" customFormat="1" ht="32.1" customHeight="1">
      <c r="A391" s="11"/>
      <c r="B391" s="103"/>
      <c r="C391" s="104"/>
      <c r="D391" s="105"/>
      <c r="E391" s="106">
        <f t="shared" si="25"/>
        <v>0</v>
      </c>
      <c r="F391" s="107"/>
      <c r="G391" s="118">
        <f t="shared" si="22"/>
        <v>0</v>
      </c>
      <c r="H391" s="204"/>
      <c r="I391" s="118">
        <f t="shared" si="23"/>
        <v>0</v>
      </c>
      <c r="J391" s="106">
        <f t="shared" si="24"/>
        <v>0</v>
      </c>
    </row>
    <row r="392" spans="1:10" s="6" customFormat="1" ht="32.1" customHeight="1">
      <c r="A392" s="11"/>
      <c r="B392" s="103"/>
      <c r="C392" s="104"/>
      <c r="D392" s="105"/>
      <c r="E392" s="106">
        <f t="shared" si="25"/>
        <v>0</v>
      </c>
      <c r="F392" s="107"/>
      <c r="G392" s="118">
        <f t="shared" si="22"/>
        <v>0</v>
      </c>
      <c r="H392" s="204"/>
      <c r="I392" s="118">
        <f t="shared" si="23"/>
        <v>0</v>
      </c>
      <c r="J392" s="106">
        <f t="shared" si="24"/>
        <v>0</v>
      </c>
    </row>
    <row r="393" spans="1:10" s="6" customFormat="1" ht="32.1" customHeight="1">
      <c r="A393" s="11"/>
      <c r="B393" s="103"/>
      <c r="C393" s="104"/>
      <c r="D393" s="105"/>
      <c r="E393" s="106">
        <f t="shared" si="25"/>
        <v>0</v>
      </c>
      <c r="F393" s="107"/>
      <c r="G393" s="118">
        <f t="shared" si="22"/>
        <v>0</v>
      </c>
      <c r="H393" s="204"/>
      <c r="I393" s="118">
        <f t="shared" si="23"/>
        <v>0</v>
      </c>
      <c r="J393" s="106">
        <f t="shared" si="24"/>
        <v>0</v>
      </c>
    </row>
    <row r="394" spans="1:10" s="6" customFormat="1" ht="32.1" customHeight="1">
      <c r="A394" s="11"/>
      <c r="B394" s="103"/>
      <c r="C394" s="104"/>
      <c r="D394" s="105"/>
      <c r="E394" s="106">
        <f t="shared" si="25"/>
        <v>0</v>
      </c>
      <c r="F394" s="107"/>
      <c r="G394" s="118">
        <f t="shared" si="22"/>
        <v>0</v>
      </c>
      <c r="H394" s="204"/>
      <c r="I394" s="118">
        <f t="shared" si="23"/>
        <v>0</v>
      </c>
      <c r="J394" s="106">
        <f t="shared" si="24"/>
        <v>0</v>
      </c>
    </row>
    <row r="395" spans="1:10" s="6" customFormat="1" ht="32.1" customHeight="1">
      <c r="A395" s="11"/>
      <c r="B395" s="103"/>
      <c r="C395" s="104"/>
      <c r="D395" s="105"/>
      <c r="E395" s="106">
        <f t="shared" si="25"/>
        <v>0</v>
      </c>
      <c r="F395" s="107"/>
      <c r="G395" s="118">
        <f t="shared" si="22"/>
        <v>0</v>
      </c>
      <c r="H395" s="204"/>
      <c r="I395" s="118">
        <f t="shared" si="23"/>
        <v>0</v>
      </c>
      <c r="J395" s="106">
        <f t="shared" si="24"/>
        <v>0</v>
      </c>
    </row>
    <row r="396" spans="1:10" s="6" customFormat="1" ht="32.1" customHeight="1">
      <c r="A396" s="11"/>
      <c r="B396" s="103"/>
      <c r="C396" s="104"/>
      <c r="D396" s="105"/>
      <c r="E396" s="106">
        <f t="shared" si="25"/>
        <v>0</v>
      </c>
      <c r="F396" s="107"/>
      <c r="G396" s="118">
        <f t="shared" si="22"/>
        <v>0</v>
      </c>
      <c r="H396" s="204"/>
      <c r="I396" s="118">
        <f t="shared" si="23"/>
        <v>0</v>
      </c>
      <c r="J396" s="106">
        <f t="shared" si="24"/>
        <v>0</v>
      </c>
    </row>
    <row r="397" spans="1:10" s="6" customFormat="1" ht="32.1" customHeight="1">
      <c r="A397" s="11"/>
      <c r="B397" s="103"/>
      <c r="C397" s="104"/>
      <c r="D397" s="105"/>
      <c r="E397" s="106">
        <f t="shared" si="25"/>
        <v>0</v>
      </c>
      <c r="F397" s="107"/>
      <c r="G397" s="118">
        <f t="shared" si="22"/>
        <v>0</v>
      </c>
      <c r="H397" s="204"/>
      <c r="I397" s="118">
        <f t="shared" si="23"/>
        <v>0</v>
      </c>
      <c r="J397" s="106">
        <f t="shared" si="24"/>
        <v>0</v>
      </c>
    </row>
    <row r="398" spans="1:10" s="6" customFormat="1" ht="32.1" customHeight="1">
      <c r="A398" s="11"/>
      <c r="B398" s="103"/>
      <c r="C398" s="104"/>
      <c r="D398" s="105"/>
      <c r="E398" s="106">
        <f t="shared" si="25"/>
        <v>0</v>
      </c>
      <c r="F398" s="107"/>
      <c r="G398" s="118">
        <f t="shared" si="22"/>
        <v>0</v>
      </c>
      <c r="H398" s="204"/>
      <c r="I398" s="118">
        <f t="shared" si="23"/>
        <v>0</v>
      </c>
      <c r="J398" s="106">
        <f t="shared" si="24"/>
        <v>0</v>
      </c>
    </row>
    <row r="399" spans="1:10" s="6" customFormat="1" ht="32.1" customHeight="1">
      <c r="A399" s="11"/>
      <c r="B399" s="103"/>
      <c r="C399" s="104"/>
      <c r="D399" s="105"/>
      <c r="E399" s="106">
        <f t="shared" si="25"/>
        <v>0</v>
      </c>
      <c r="F399" s="107"/>
      <c r="G399" s="118">
        <f t="shared" si="22"/>
        <v>0</v>
      </c>
      <c r="H399" s="204"/>
      <c r="I399" s="118">
        <f t="shared" si="23"/>
        <v>0</v>
      </c>
      <c r="J399" s="106">
        <f t="shared" si="24"/>
        <v>0</v>
      </c>
    </row>
    <row r="400" spans="1:10" s="6" customFormat="1" ht="32.1" customHeight="1">
      <c r="A400" s="11"/>
      <c r="B400" s="103"/>
      <c r="C400" s="104"/>
      <c r="D400" s="105"/>
      <c r="E400" s="106">
        <f t="shared" si="25"/>
        <v>0</v>
      </c>
      <c r="F400" s="107"/>
      <c r="G400" s="118">
        <f t="shared" si="22"/>
        <v>0</v>
      </c>
      <c r="H400" s="204"/>
      <c r="I400" s="118">
        <f t="shared" si="23"/>
        <v>0</v>
      </c>
      <c r="J400" s="106">
        <f t="shared" si="24"/>
        <v>0</v>
      </c>
    </row>
    <row r="401" spans="1:10" s="6" customFormat="1" ht="32.1" customHeight="1">
      <c r="A401" s="11"/>
      <c r="B401" s="103"/>
      <c r="C401" s="104"/>
      <c r="D401" s="105"/>
      <c r="E401" s="106">
        <f t="shared" si="25"/>
        <v>0</v>
      </c>
      <c r="F401" s="107"/>
      <c r="G401" s="118">
        <f t="shared" si="22"/>
        <v>0</v>
      </c>
      <c r="H401" s="204"/>
      <c r="I401" s="118">
        <f t="shared" si="23"/>
        <v>0</v>
      </c>
      <c r="J401" s="106">
        <f t="shared" si="24"/>
        <v>0</v>
      </c>
    </row>
    <row r="402" spans="1:10" s="6" customFormat="1" ht="32.1" customHeight="1">
      <c r="A402" s="11"/>
      <c r="B402" s="103"/>
      <c r="C402" s="104"/>
      <c r="D402" s="105"/>
      <c r="E402" s="106">
        <f t="shared" si="25"/>
        <v>0</v>
      </c>
      <c r="F402" s="107"/>
      <c r="G402" s="118">
        <f t="shared" si="22"/>
        <v>0</v>
      </c>
      <c r="H402" s="204"/>
      <c r="I402" s="118">
        <f t="shared" si="23"/>
        <v>0</v>
      </c>
      <c r="J402" s="106">
        <f t="shared" si="24"/>
        <v>0</v>
      </c>
    </row>
    <row r="403" spans="1:10" s="6" customFormat="1" ht="32.1" customHeight="1">
      <c r="A403" s="11"/>
      <c r="B403" s="103"/>
      <c r="C403" s="104"/>
      <c r="D403" s="105"/>
      <c r="E403" s="106">
        <f t="shared" si="25"/>
        <v>0</v>
      </c>
      <c r="F403" s="107"/>
      <c r="G403" s="118">
        <f t="shared" si="22"/>
        <v>0</v>
      </c>
      <c r="H403" s="204"/>
      <c r="I403" s="118">
        <f t="shared" si="23"/>
        <v>0</v>
      </c>
      <c r="J403" s="106">
        <f t="shared" si="24"/>
        <v>0</v>
      </c>
    </row>
    <row r="404" spans="1:10" s="6" customFormat="1" ht="32.1" customHeight="1">
      <c r="A404" s="11"/>
      <c r="B404" s="103"/>
      <c r="C404" s="104"/>
      <c r="D404" s="105"/>
      <c r="E404" s="106">
        <f t="shared" si="25"/>
        <v>0</v>
      </c>
      <c r="F404" s="107"/>
      <c r="G404" s="118">
        <f t="shared" si="22"/>
        <v>0</v>
      </c>
      <c r="H404" s="204"/>
      <c r="I404" s="118">
        <f t="shared" si="23"/>
        <v>0</v>
      </c>
      <c r="J404" s="106">
        <f t="shared" si="24"/>
        <v>0</v>
      </c>
    </row>
    <row r="405" spans="1:10" s="6" customFormat="1" ht="32.1" customHeight="1">
      <c r="A405" s="11"/>
      <c r="B405" s="103"/>
      <c r="C405" s="104"/>
      <c r="D405" s="105"/>
      <c r="E405" s="106">
        <f t="shared" si="25"/>
        <v>0</v>
      </c>
      <c r="F405" s="107"/>
      <c r="G405" s="118">
        <f t="shared" si="22"/>
        <v>0</v>
      </c>
      <c r="H405" s="204"/>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4"/>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4"/>
      <c r="I407" s="118">
        <f t="shared" si="27"/>
        <v>0</v>
      </c>
      <c r="J407" s="106">
        <f t="shared" si="28"/>
        <v>0</v>
      </c>
    </row>
    <row r="408" spans="1:10" s="6" customFormat="1" ht="32.1" customHeight="1">
      <c r="A408" s="11"/>
      <c r="B408" s="103"/>
      <c r="C408" s="104"/>
      <c r="D408" s="105"/>
      <c r="E408" s="106">
        <f t="shared" si="25"/>
        <v>0</v>
      </c>
      <c r="F408" s="107"/>
      <c r="G408" s="118">
        <f t="shared" si="26"/>
        <v>0</v>
      </c>
      <c r="H408" s="204"/>
      <c r="I408" s="118">
        <f t="shared" si="27"/>
        <v>0</v>
      </c>
      <c r="J408" s="106">
        <f t="shared" si="28"/>
        <v>0</v>
      </c>
    </row>
    <row r="409" spans="1:10" s="6" customFormat="1" ht="32.1" customHeight="1">
      <c r="A409" s="11"/>
      <c r="B409" s="103"/>
      <c r="C409" s="104"/>
      <c r="D409" s="105"/>
      <c r="E409" s="106">
        <f t="shared" si="25"/>
        <v>0</v>
      </c>
      <c r="F409" s="107"/>
      <c r="G409" s="118">
        <f t="shared" si="26"/>
        <v>0</v>
      </c>
      <c r="H409" s="204"/>
      <c r="I409" s="118">
        <f t="shared" si="27"/>
        <v>0</v>
      </c>
      <c r="J409" s="106">
        <f t="shared" si="28"/>
        <v>0</v>
      </c>
    </row>
    <row r="410" spans="1:10" s="6" customFormat="1" ht="32.1" customHeight="1">
      <c r="A410" s="11"/>
      <c r="B410" s="103"/>
      <c r="C410" s="104"/>
      <c r="D410" s="105"/>
      <c r="E410" s="106">
        <f t="shared" si="25"/>
        <v>0</v>
      </c>
      <c r="F410" s="107"/>
      <c r="G410" s="118">
        <f t="shared" si="26"/>
        <v>0</v>
      </c>
      <c r="H410" s="204"/>
      <c r="I410" s="118">
        <f t="shared" si="27"/>
        <v>0</v>
      </c>
      <c r="J410" s="106">
        <f t="shared" si="28"/>
        <v>0</v>
      </c>
    </row>
    <row r="411" spans="1:10" s="6" customFormat="1" ht="32.1" customHeight="1">
      <c r="A411" s="11"/>
      <c r="B411" s="103"/>
      <c r="C411" s="104"/>
      <c r="D411" s="105"/>
      <c r="E411" s="106">
        <f t="shared" si="25"/>
        <v>0</v>
      </c>
      <c r="F411" s="107"/>
      <c r="G411" s="118">
        <f t="shared" si="26"/>
        <v>0</v>
      </c>
      <c r="H411" s="204"/>
      <c r="I411" s="118">
        <f t="shared" si="27"/>
        <v>0</v>
      </c>
      <c r="J411" s="106">
        <f t="shared" si="28"/>
        <v>0</v>
      </c>
    </row>
    <row r="412" spans="1:10" s="6" customFormat="1" ht="32.1" customHeight="1">
      <c r="A412" s="11"/>
      <c r="B412" s="103"/>
      <c r="C412" s="104"/>
      <c r="D412" s="105"/>
      <c r="E412" s="106">
        <f t="shared" si="25"/>
        <v>0</v>
      </c>
      <c r="F412" s="107"/>
      <c r="G412" s="118">
        <f t="shared" si="26"/>
        <v>0</v>
      </c>
      <c r="H412" s="204"/>
      <c r="I412" s="118">
        <f t="shared" si="27"/>
        <v>0</v>
      </c>
      <c r="J412" s="106">
        <f t="shared" si="28"/>
        <v>0</v>
      </c>
    </row>
    <row r="413" spans="1:10" s="6" customFormat="1" ht="32.1" customHeight="1">
      <c r="A413" s="11"/>
      <c r="B413" s="103"/>
      <c r="C413" s="104"/>
      <c r="D413" s="105"/>
      <c r="E413" s="106">
        <f t="shared" si="25"/>
        <v>0</v>
      </c>
      <c r="F413" s="107"/>
      <c r="G413" s="118">
        <f t="shared" si="26"/>
        <v>0</v>
      </c>
      <c r="H413" s="204"/>
      <c r="I413" s="118">
        <f t="shared" si="27"/>
        <v>0</v>
      </c>
      <c r="J413" s="106">
        <f t="shared" si="28"/>
        <v>0</v>
      </c>
    </row>
    <row r="414" spans="1:10" s="6" customFormat="1" ht="32.1" customHeight="1">
      <c r="A414" s="11"/>
      <c r="B414" s="103"/>
      <c r="C414" s="104"/>
      <c r="D414" s="105"/>
      <c r="E414" s="106">
        <f t="shared" si="25"/>
        <v>0</v>
      </c>
      <c r="F414" s="107"/>
      <c r="G414" s="118">
        <f t="shared" si="26"/>
        <v>0</v>
      </c>
      <c r="H414" s="204"/>
      <c r="I414" s="118">
        <f t="shared" si="27"/>
        <v>0</v>
      </c>
      <c r="J414" s="106">
        <f t="shared" si="28"/>
        <v>0</v>
      </c>
    </row>
    <row r="415" spans="1:10" s="6" customFormat="1" ht="32.1" customHeight="1">
      <c r="A415" s="11"/>
      <c r="B415" s="103"/>
      <c r="C415" s="104"/>
      <c r="D415" s="105"/>
      <c r="E415" s="106">
        <f t="shared" si="25"/>
        <v>0</v>
      </c>
      <c r="F415" s="107"/>
      <c r="G415" s="118">
        <f t="shared" si="26"/>
        <v>0</v>
      </c>
      <c r="H415" s="204"/>
      <c r="I415" s="118">
        <f t="shared" si="27"/>
        <v>0</v>
      </c>
      <c r="J415" s="106">
        <f t="shared" si="28"/>
        <v>0</v>
      </c>
    </row>
    <row r="416" spans="1:10" s="6" customFormat="1" ht="32.1" customHeight="1">
      <c r="A416" s="11"/>
      <c r="B416" s="103"/>
      <c r="C416" s="104"/>
      <c r="D416" s="105"/>
      <c r="E416" s="106">
        <f t="shared" si="25"/>
        <v>0</v>
      </c>
      <c r="F416" s="107"/>
      <c r="G416" s="118">
        <f t="shared" si="26"/>
        <v>0</v>
      </c>
      <c r="H416" s="204"/>
      <c r="I416" s="118">
        <f t="shared" si="27"/>
        <v>0</v>
      </c>
      <c r="J416" s="106">
        <f t="shared" si="28"/>
        <v>0</v>
      </c>
    </row>
    <row r="417" spans="1:10" s="6" customFormat="1" ht="32.1" customHeight="1">
      <c r="A417" s="11"/>
      <c r="B417" s="103"/>
      <c r="C417" s="104"/>
      <c r="D417" s="105"/>
      <c r="E417" s="106">
        <f t="shared" si="25"/>
        <v>0</v>
      </c>
      <c r="F417" s="107"/>
      <c r="G417" s="118">
        <f t="shared" si="26"/>
        <v>0</v>
      </c>
      <c r="H417" s="204"/>
      <c r="I417" s="118">
        <f t="shared" si="27"/>
        <v>0</v>
      </c>
      <c r="J417" s="106">
        <f t="shared" si="28"/>
        <v>0</v>
      </c>
    </row>
    <row r="418" spans="1:10" s="6" customFormat="1" ht="32.1" customHeight="1">
      <c r="A418" s="11"/>
      <c r="B418" s="103"/>
      <c r="C418" s="104"/>
      <c r="D418" s="105"/>
      <c r="E418" s="106">
        <f t="shared" si="25"/>
        <v>0</v>
      </c>
      <c r="F418" s="107"/>
      <c r="G418" s="118">
        <f t="shared" si="26"/>
        <v>0</v>
      </c>
      <c r="H418" s="204"/>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4"/>
      <c r="I419" s="118">
        <f t="shared" si="27"/>
        <v>0</v>
      </c>
      <c r="J419" s="106">
        <f t="shared" si="28"/>
        <v>0</v>
      </c>
    </row>
    <row r="420" spans="1:10" s="6" customFormat="1" ht="32.1" customHeight="1">
      <c r="A420" s="11"/>
      <c r="B420" s="103"/>
      <c r="C420" s="104"/>
      <c r="D420" s="105"/>
      <c r="E420" s="106">
        <f t="shared" si="29"/>
        <v>0</v>
      </c>
      <c r="F420" s="107"/>
      <c r="G420" s="118">
        <f t="shared" si="26"/>
        <v>0</v>
      </c>
      <c r="H420" s="204"/>
      <c r="I420" s="118">
        <f t="shared" si="27"/>
        <v>0</v>
      </c>
      <c r="J420" s="106">
        <f t="shared" si="28"/>
        <v>0</v>
      </c>
    </row>
    <row r="421" spans="1:10" s="6" customFormat="1" ht="32.1" customHeight="1">
      <c r="A421" s="11"/>
      <c r="B421" s="103"/>
      <c r="C421" s="104"/>
      <c r="D421" s="105"/>
      <c r="E421" s="106">
        <f t="shared" si="29"/>
        <v>0</v>
      </c>
      <c r="F421" s="107"/>
      <c r="G421" s="118">
        <f t="shared" si="26"/>
        <v>0</v>
      </c>
      <c r="H421" s="204"/>
      <c r="I421" s="118">
        <f t="shared" si="27"/>
        <v>0</v>
      </c>
      <c r="J421" s="106">
        <f t="shared" si="28"/>
        <v>0</v>
      </c>
    </row>
    <row r="422" spans="1:10" s="6" customFormat="1" ht="32.1" customHeight="1">
      <c r="A422" s="11"/>
      <c r="B422" s="103"/>
      <c r="C422" s="104"/>
      <c r="D422" s="105"/>
      <c r="E422" s="106">
        <f t="shared" si="29"/>
        <v>0</v>
      </c>
      <c r="F422" s="107"/>
      <c r="G422" s="118">
        <f t="shared" si="26"/>
        <v>0</v>
      </c>
      <c r="H422" s="204"/>
      <c r="I422" s="118">
        <f t="shared" si="27"/>
        <v>0</v>
      </c>
      <c r="J422" s="106">
        <f t="shared" si="28"/>
        <v>0</v>
      </c>
    </row>
    <row r="423" spans="1:10" s="6" customFormat="1" ht="32.1" customHeight="1">
      <c r="A423" s="11"/>
      <c r="B423" s="103"/>
      <c r="C423" s="104"/>
      <c r="D423" s="105"/>
      <c r="E423" s="106">
        <f t="shared" si="29"/>
        <v>0</v>
      </c>
      <c r="F423" s="107"/>
      <c r="G423" s="118">
        <f t="shared" si="26"/>
        <v>0</v>
      </c>
      <c r="H423" s="204"/>
      <c r="I423" s="118">
        <f t="shared" si="27"/>
        <v>0</v>
      </c>
      <c r="J423" s="106">
        <f t="shared" si="28"/>
        <v>0</v>
      </c>
    </row>
    <row r="424" spans="1:10" s="6" customFormat="1" ht="32.1" customHeight="1">
      <c r="A424" s="11"/>
      <c r="B424" s="103"/>
      <c r="C424" s="104"/>
      <c r="D424" s="105"/>
      <c r="E424" s="106">
        <f t="shared" si="29"/>
        <v>0</v>
      </c>
      <c r="F424" s="107"/>
      <c r="G424" s="118">
        <f t="shared" si="26"/>
        <v>0</v>
      </c>
      <c r="H424" s="204"/>
      <c r="I424" s="118">
        <f t="shared" si="27"/>
        <v>0</v>
      </c>
      <c r="J424" s="106">
        <f t="shared" si="28"/>
        <v>0</v>
      </c>
    </row>
    <row r="425" spans="1:10" s="6" customFormat="1" ht="32.1" customHeight="1">
      <c r="A425" s="11"/>
      <c r="B425" s="103"/>
      <c r="C425" s="104"/>
      <c r="D425" s="105"/>
      <c r="E425" s="106">
        <f t="shared" si="29"/>
        <v>0</v>
      </c>
      <c r="F425" s="107"/>
      <c r="G425" s="118">
        <f t="shared" si="26"/>
        <v>0</v>
      </c>
      <c r="H425" s="204"/>
      <c r="I425" s="118">
        <f t="shared" si="27"/>
        <v>0</v>
      </c>
      <c r="J425" s="106">
        <f t="shared" si="28"/>
        <v>0</v>
      </c>
    </row>
    <row r="426" spans="1:10" s="6" customFormat="1" ht="32.1" customHeight="1">
      <c r="A426" s="11"/>
      <c r="B426" s="103"/>
      <c r="C426" s="104"/>
      <c r="D426" s="105"/>
      <c r="E426" s="106">
        <f t="shared" si="29"/>
        <v>0</v>
      </c>
      <c r="F426" s="107"/>
      <c r="G426" s="118">
        <f t="shared" si="26"/>
        <v>0</v>
      </c>
      <c r="H426" s="204"/>
      <c r="I426" s="118">
        <f t="shared" si="27"/>
        <v>0</v>
      </c>
      <c r="J426" s="106">
        <f t="shared" si="28"/>
        <v>0</v>
      </c>
    </row>
    <row r="427" spans="1:10" s="6" customFormat="1" ht="32.1" customHeight="1">
      <c r="A427" s="11"/>
      <c r="B427" s="103"/>
      <c r="C427" s="104"/>
      <c r="D427" s="105"/>
      <c r="E427" s="106">
        <f t="shared" si="29"/>
        <v>0</v>
      </c>
      <c r="F427" s="107"/>
      <c r="G427" s="118">
        <f t="shared" si="26"/>
        <v>0</v>
      </c>
      <c r="H427" s="204"/>
      <c r="I427" s="118">
        <f t="shared" si="27"/>
        <v>0</v>
      </c>
      <c r="J427" s="106">
        <f t="shared" si="28"/>
        <v>0</v>
      </c>
    </row>
    <row r="428" spans="1:10" s="6" customFormat="1" ht="32.1" customHeight="1">
      <c r="A428" s="11"/>
      <c r="B428" s="103"/>
      <c r="C428" s="104"/>
      <c r="D428" s="105"/>
      <c r="E428" s="106">
        <f t="shared" si="29"/>
        <v>0</v>
      </c>
      <c r="F428" s="107"/>
      <c r="G428" s="118">
        <f t="shared" si="26"/>
        <v>0</v>
      </c>
      <c r="H428" s="204"/>
      <c r="I428" s="118">
        <f t="shared" si="27"/>
        <v>0</v>
      </c>
      <c r="J428" s="106">
        <f t="shared" si="28"/>
        <v>0</v>
      </c>
    </row>
    <row r="429" spans="1:10" s="6" customFormat="1" ht="32.1" customHeight="1">
      <c r="A429" s="11"/>
      <c r="B429" s="103"/>
      <c r="C429" s="104"/>
      <c r="D429" s="105"/>
      <c r="E429" s="106">
        <f t="shared" si="29"/>
        <v>0</v>
      </c>
      <c r="F429" s="107"/>
      <c r="G429" s="118">
        <f t="shared" si="26"/>
        <v>0</v>
      </c>
      <c r="H429" s="204"/>
      <c r="I429" s="118">
        <f t="shared" si="27"/>
        <v>0</v>
      </c>
      <c r="J429" s="106">
        <f t="shared" si="28"/>
        <v>0</v>
      </c>
    </row>
    <row r="430" spans="1:10" s="6" customFormat="1" ht="32.1" customHeight="1">
      <c r="A430" s="11"/>
      <c r="B430" s="103"/>
      <c r="C430" s="104"/>
      <c r="D430" s="105"/>
      <c r="E430" s="106">
        <f t="shared" si="29"/>
        <v>0</v>
      </c>
      <c r="F430" s="107"/>
      <c r="G430" s="118">
        <f t="shared" si="26"/>
        <v>0</v>
      </c>
      <c r="H430" s="204"/>
      <c r="I430" s="118">
        <f t="shared" si="27"/>
        <v>0</v>
      </c>
      <c r="J430" s="106">
        <f t="shared" si="28"/>
        <v>0</v>
      </c>
    </row>
    <row r="431" spans="1:10" s="6" customFormat="1" ht="32.1" customHeight="1">
      <c r="A431" s="11"/>
      <c r="B431" s="103"/>
      <c r="C431" s="104"/>
      <c r="D431" s="105"/>
      <c r="E431" s="106">
        <f t="shared" si="29"/>
        <v>0</v>
      </c>
      <c r="F431" s="107"/>
      <c r="G431" s="118">
        <f t="shared" si="26"/>
        <v>0</v>
      </c>
      <c r="H431" s="204"/>
      <c r="I431" s="118">
        <f t="shared" si="27"/>
        <v>0</v>
      </c>
      <c r="J431" s="106">
        <f t="shared" si="28"/>
        <v>0</v>
      </c>
    </row>
    <row r="432" spans="1:10" s="6" customFormat="1" ht="32.1" customHeight="1">
      <c r="A432" s="11"/>
      <c r="B432" s="103"/>
      <c r="C432" s="104"/>
      <c r="D432" s="105"/>
      <c r="E432" s="106">
        <f t="shared" si="29"/>
        <v>0</v>
      </c>
      <c r="F432" s="107"/>
      <c r="G432" s="118">
        <f t="shared" si="26"/>
        <v>0</v>
      </c>
      <c r="H432" s="204"/>
      <c r="I432" s="118">
        <f t="shared" si="27"/>
        <v>0</v>
      </c>
      <c r="J432" s="106">
        <f t="shared" si="28"/>
        <v>0</v>
      </c>
    </row>
    <row r="433" spans="1:10" s="6" customFormat="1" ht="32.1" customHeight="1">
      <c r="A433" s="11"/>
      <c r="B433" s="103"/>
      <c r="C433" s="104"/>
      <c r="D433" s="105"/>
      <c r="E433" s="106">
        <f t="shared" si="29"/>
        <v>0</v>
      </c>
      <c r="F433" s="107"/>
      <c r="G433" s="118">
        <f t="shared" si="26"/>
        <v>0</v>
      </c>
      <c r="H433" s="204"/>
      <c r="I433" s="118">
        <f t="shared" si="27"/>
        <v>0</v>
      </c>
      <c r="J433" s="106">
        <f t="shared" si="28"/>
        <v>0</v>
      </c>
    </row>
    <row r="434" spans="1:10" s="6" customFormat="1" ht="32.1" customHeight="1">
      <c r="A434" s="11"/>
      <c r="B434" s="103"/>
      <c r="C434" s="104"/>
      <c r="D434" s="105"/>
      <c r="E434" s="106">
        <f t="shared" si="29"/>
        <v>0</v>
      </c>
      <c r="F434" s="107"/>
      <c r="G434" s="118">
        <f t="shared" si="26"/>
        <v>0</v>
      </c>
      <c r="H434" s="204"/>
      <c r="I434" s="118">
        <f t="shared" si="27"/>
        <v>0</v>
      </c>
      <c r="J434" s="106">
        <f t="shared" si="28"/>
        <v>0</v>
      </c>
    </row>
    <row r="435" spans="1:10" s="6" customFormat="1" ht="32.1" customHeight="1">
      <c r="A435" s="11"/>
      <c r="B435" s="103"/>
      <c r="C435" s="104"/>
      <c r="D435" s="105"/>
      <c r="E435" s="106">
        <f t="shared" si="29"/>
        <v>0</v>
      </c>
      <c r="F435" s="107"/>
      <c r="G435" s="118">
        <f t="shared" si="26"/>
        <v>0</v>
      </c>
      <c r="H435" s="204"/>
      <c r="I435" s="118">
        <f t="shared" si="27"/>
        <v>0</v>
      </c>
      <c r="J435" s="106">
        <f t="shared" si="28"/>
        <v>0</v>
      </c>
    </row>
    <row r="436" spans="1:10" s="6" customFormat="1" ht="32.1" customHeight="1">
      <c r="A436" s="11"/>
      <c r="B436" s="103"/>
      <c r="C436" s="104"/>
      <c r="D436" s="105"/>
      <c r="E436" s="106">
        <f t="shared" si="29"/>
        <v>0</v>
      </c>
      <c r="F436" s="107"/>
      <c r="G436" s="118">
        <f t="shared" si="26"/>
        <v>0</v>
      </c>
      <c r="H436" s="204"/>
      <c r="I436" s="118">
        <f t="shared" si="27"/>
        <v>0</v>
      </c>
      <c r="J436" s="106">
        <f t="shared" si="28"/>
        <v>0</v>
      </c>
    </row>
    <row r="437" spans="1:10" s="6" customFormat="1" ht="32.1" customHeight="1">
      <c r="A437" s="11"/>
      <c r="B437" s="103"/>
      <c r="C437" s="104"/>
      <c r="D437" s="105"/>
      <c r="E437" s="106">
        <f t="shared" si="29"/>
        <v>0</v>
      </c>
      <c r="F437" s="107"/>
      <c r="G437" s="118">
        <f t="shared" si="26"/>
        <v>0</v>
      </c>
      <c r="H437" s="204"/>
      <c r="I437" s="118">
        <f t="shared" si="27"/>
        <v>0</v>
      </c>
      <c r="J437" s="106">
        <f t="shared" si="28"/>
        <v>0</v>
      </c>
    </row>
    <row r="438" spans="1:10" s="6" customFormat="1" ht="32.1" customHeight="1">
      <c r="A438" s="11"/>
      <c r="B438" s="103"/>
      <c r="C438" s="104"/>
      <c r="D438" s="105"/>
      <c r="E438" s="106">
        <f t="shared" si="29"/>
        <v>0</v>
      </c>
      <c r="F438" s="107"/>
      <c r="G438" s="118">
        <f t="shared" si="26"/>
        <v>0</v>
      </c>
      <c r="H438" s="204"/>
      <c r="I438" s="118">
        <f t="shared" si="27"/>
        <v>0</v>
      </c>
      <c r="J438" s="106">
        <f t="shared" si="28"/>
        <v>0</v>
      </c>
    </row>
    <row r="439" spans="1:10" s="6" customFormat="1" ht="32.1" customHeight="1">
      <c r="A439" s="11"/>
      <c r="B439" s="103"/>
      <c r="C439" s="104"/>
      <c r="D439" s="105"/>
      <c r="E439" s="106">
        <f t="shared" si="29"/>
        <v>0</v>
      </c>
      <c r="F439" s="107"/>
      <c r="G439" s="118">
        <f t="shared" si="26"/>
        <v>0</v>
      </c>
      <c r="H439" s="204"/>
      <c r="I439" s="118">
        <f t="shared" si="27"/>
        <v>0</v>
      </c>
      <c r="J439" s="106">
        <f t="shared" si="28"/>
        <v>0</v>
      </c>
    </row>
    <row r="440" spans="1:10" s="6" customFormat="1" ht="32.1" customHeight="1">
      <c r="A440" s="11"/>
      <c r="B440" s="103"/>
      <c r="C440" s="104"/>
      <c r="D440" s="105"/>
      <c r="E440" s="106">
        <f t="shared" si="29"/>
        <v>0</v>
      </c>
      <c r="F440" s="107"/>
      <c r="G440" s="118">
        <f t="shared" si="26"/>
        <v>0</v>
      </c>
      <c r="H440" s="204"/>
      <c r="I440" s="118">
        <f t="shared" si="27"/>
        <v>0</v>
      </c>
      <c r="J440" s="106">
        <f t="shared" si="28"/>
        <v>0</v>
      </c>
    </row>
    <row r="441" spans="1:10" s="6" customFormat="1" ht="32.1" customHeight="1">
      <c r="A441" s="11"/>
      <c r="B441" s="103"/>
      <c r="C441" s="104"/>
      <c r="D441" s="105"/>
      <c r="E441" s="106">
        <f t="shared" si="29"/>
        <v>0</v>
      </c>
      <c r="F441" s="107"/>
      <c r="G441" s="118">
        <f t="shared" si="26"/>
        <v>0</v>
      </c>
      <c r="H441" s="204"/>
      <c r="I441" s="118">
        <f t="shared" si="27"/>
        <v>0</v>
      </c>
      <c r="J441" s="106">
        <f t="shared" si="28"/>
        <v>0</v>
      </c>
    </row>
    <row r="442" spans="1:10" s="6" customFormat="1" ht="32.1" customHeight="1">
      <c r="A442" s="11"/>
      <c r="B442" s="103"/>
      <c r="C442" s="104"/>
      <c r="D442" s="105"/>
      <c r="E442" s="106">
        <f t="shared" si="29"/>
        <v>0</v>
      </c>
      <c r="F442" s="107"/>
      <c r="G442" s="118">
        <f t="shared" si="26"/>
        <v>0</v>
      </c>
      <c r="H442" s="204"/>
      <c r="I442" s="118">
        <f t="shared" si="27"/>
        <v>0</v>
      </c>
      <c r="J442" s="106">
        <f t="shared" si="28"/>
        <v>0</v>
      </c>
    </row>
    <row r="443" spans="1:10" s="6" customFormat="1" ht="32.1" customHeight="1">
      <c r="A443" s="11"/>
      <c r="B443" s="103"/>
      <c r="C443" s="104"/>
      <c r="D443" s="105"/>
      <c r="E443" s="106">
        <f t="shared" si="29"/>
        <v>0</v>
      </c>
      <c r="F443" s="107"/>
      <c r="G443" s="118">
        <f t="shared" si="26"/>
        <v>0</v>
      </c>
      <c r="H443" s="204"/>
      <c r="I443" s="118">
        <f t="shared" si="27"/>
        <v>0</v>
      </c>
      <c r="J443" s="106">
        <f t="shared" si="28"/>
        <v>0</v>
      </c>
    </row>
    <row r="444" spans="1:10" s="6" customFormat="1" ht="32.1" customHeight="1">
      <c r="A444" s="11"/>
      <c r="B444" s="103"/>
      <c r="C444" s="104"/>
      <c r="D444" s="105"/>
      <c r="E444" s="106">
        <f t="shared" si="29"/>
        <v>0</v>
      </c>
      <c r="F444" s="107"/>
      <c r="G444" s="118">
        <f t="shared" si="26"/>
        <v>0</v>
      </c>
      <c r="H444" s="204"/>
      <c r="I444" s="118">
        <f t="shared" si="27"/>
        <v>0</v>
      </c>
      <c r="J444" s="106">
        <f t="shared" si="28"/>
        <v>0</v>
      </c>
    </row>
    <row r="445" spans="1:10" s="6" customFormat="1" ht="32.1" customHeight="1">
      <c r="A445" s="11"/>
      <c r="B445" s="103"/>
      <c r="C445" s="104"/>
      <c r="D445" s="105"/>
      <c r="E445" s="106">
        <f t="shared" si="29"/>
        <v>0</v>
      </c>
      <c r="F445" s="107"/>
      <c r="G445" s="118">
        <f t="shared" si="26"/>
        <v>0</v>
      </c>
      <c r="H445" s="204"/>
      <c r="I445" s="118">
        <f t="shared" si="27"/>
        <v>0</v>
      </c>
      <c r="J445" s="106">
        <f t="shared" si="28"/>
        <v>0</v>
      </c>
    </row>
    <row r="446" spans="1:10" s="6" customFormat="1" ht="32.1" customHeight="1">
      <c r="A446" s="11"/>
      <c r="B446" s="103"/>
      <c r="C446" s="104"/>
      <c r="D446" s="105"/>
      <c r="E446" s="106">
        <f t="shared" si="29"/>
        <v>0</v>
      </c>
      <c r="F446" s="107"/>
      <c r="G446" s="118">
        <f t="shared" si="26"/>
        <v>0</v>
      </c>
      <c r="H446" s="204"/>
      <c r="I446" s="118">
        <f t="shared" si="27"/>
        <v>0</v>
      </c>
      <c r="J446" s="106">
        <f t="shared" si="28"/>
        <v>0</v>
      </c>
    </row>
    <row r="447" spans="1:10" s="6" customFormat="1" ht="32.1" customHeight="1">
      <c r="A447" s="11"/>
      <c r="B447" s="103"/>
      <c r="C447" s="104"/>
      <c r="D447" s="105"/>
      <c r="E447" s="106">
        <f t="shared" si="29"/>
        <v>0</v>
      </c>
      <c r="F447" s="107"/>
      <c r="G447" s="118">
        <f t="shared" si="26"/>
        <v>0</v>
      </c>
      <c r="H447" s="204"/>
      <c r="I447" s="118">
        <f t="shared" si="27"/>
        <v>0</v>
      </c>
      <c r="J447" s="106">
        <f t="shared" si="28"/>
        <v>0</v>
      </c>
    </row>
    <row r="448" spans="1:10" s="6" customFormat="1" ht="32.1" customHeight="1">
      <c r="A448" s="11"/>
      <c r="B448" s="103"/>
      <c r="C448" s="104"/>
      <c r="D448" s="105"/>
      <c r="E448" s="106">
        <f t="shared" si="29"/>
        <v>0</v>
      </c>
      <c r="F448" s="107"/>
      <c r="G448" s="118">
        <f t="shared" si="26"/>
        <v>0</v>
      </c>
      <c r="H448" s="204"/>
      <c r="I448" s="118">
        <f t="shared" si="27"/>
        <v>0</v>
      </c>
      <c r="J448" s="106">
        <f t="shared" si="28"/>
        <v>0</v>
      </c>
    </row>
    <row r="449" spans="1:10" s="6" customFormat="1" ht="32.1" customHeight="1">
      <c r="A449" s="11"/>
      <c r="B449" s="103"/>
      <c r="C449" s="104"/>
      <c r="D449" s="105"/>
      <c r="E449" s="106">
        <f t="shared" si="29"/>
        <v>0</v>
      </c>
      <c r="F449" s="107"/>
      <c r="G449" s="118">
        <f t="shared" si="26"/>
        <v>0</v>
      </c>
      <c r="H449" s="204"/>
      <c r="I449" s="118">
        <f t="shared" si="27"/>
        <v>0</v>
      </c>
      <c r="J449" s="106">
        <f t="shared" si="28"/>
        <v>0</v>
      </c>
    </row>
    <row r="450" spans="1:10" s="6" customFormat="1" ht="32.1" customHeight="1">
      <c r="A450" s="11"/>
      <c r="B450" s="103"/>
      <c r="C450" s="104"/>
      <c r="D450" s="105"/>
      <c r="E450" s="106">
        <f t="shared" si="29"/>
        <v>0</v>
      </c>
      <c r="F450" s="107"/>
      <c r="G450" s="118">
        <f t="shared" si="26"/>
        <v>0</v>
      </c>
      <c r="H450" s="204"/>
      <c r="I450" s="118">
        <f t="shared" si="27"/>
        <v>0</v>
      </c>
      <c r="J450" s="106">
        <f t="shared" si="28"/>
        <v>0</v>
      </c>
    </row>
    <row r="451" spans="1:10" s="6" customFormat="1" ht="32.1" customHeight="1">
      <c r="A451" s="11"/>
      <c r="B451" s="103"/>
      <c r="C451" s="104"/>
      <c r="D451" s="105"/>
      <c r="E451" s="106">
        <f t="shared" si="29"/>
        <v>0</v>
      </c>
      <c r="F451" s="107"/>
      <c r="G451" s="118">
        <f t="shared" si="26"/>
        <v>0</v>
      </c>
      <c r="H451" s="204"/>
      <c r="I451" s="118">
        <f t="shared" si="27"/>
        <v>0</v>
      </c>
      <c r="J451" s="106">
        <f t="shared" si="28"/>
        <v>0</v>
      </c>
    </row>
    <row r="452" spans="1:10" s="6" customFormat="1" ht="32.1" customHeight="1">
      <c r="A452" s="11"/>
      <c r="B452" s="103"/>
      <c r="C452" s="104"/>
      <c r="D452" s="105"/>
      <c r="E452" s="106">
        <f t="shared" si="29"/>
        <v>0</v>
      </c>
      <c r="F452" s="107"/>
      <c r="G452" s="118">
        <f t="shared" si="26"/>
        <v>0</v>
      </c>
      <c r="H452" s="204"/>
      <c r="I452" s="118">
        <f t="shared" si="27"/>
        <v>0</v>
      </c>
      <c r="J452" s="106">
        <f t="shared" si="28"/>
        <v>0</v>
      </c>
    </row>
    <row r="453" spans="1:10" s="6" customFormat="1" ht="32.1" customHeight="1">
      <c r="A453" s="11"/>
      <c r="B453" s="103"/>
      <c r="C453" s="104"/>
      <c r="D453" s="105"/>
      <c r="E453" s="106">
        <f t="shared" si="29"/>
        <v>0</v>
      </c>
      <c r="F453" s="107"/>
      <c r="G453" s="118">
        <f t="shared" si="26"/>
        <v>0</v>
      </c>
      <c r="H453" s="204"/>
      <c r="I453" s="118">
        <f t="shared" si="27"/>
        <v>0</v>
      </c>
      <c r="J453" s="106">
        <f t="shared" si="28"/>
        <v>0</v>
      </c>
    </row>
    <row r="454" spans="1:10" s="6" customFormat="1" ht="32.1" customHeight="1">
      <c r="A454" s="11"/>
      <c r="B454" s="103"/>
      <c r="C454" s="104"/>
      <c r="D454" s="105"/>
      <c r="E454" s="106">
        <f t="shared" si="29"/>
        <v>0</v>
      </c>
      <c r="F454" s="107"/>
      <c r="G454" s="118">
        <f t="shared" si="26"/>
        <v>0</v>
      </c>
      <c r="H454" s="204"/>
      <c r="I454" s="118">
        <f t="shared" si="27"/>
        <v>0</v>
      </c>
      <c r="J454" s="106">
        <f t="shared" si="28"/>
        <v>0</v>
      </c>
    </row>
    <row r="455" spans="1:10" s="6" customFormat="1" ht="32.1" customHeight="1">
      <c r="A455" s="11"/>
      <c r="B455" s="103"/>
      <c r="C455" s="104"/>
      <c r="D455" s="105"/>
      <c r="E455" s="106">
        <f t="shared" si="29"/>
        <v>0</v>
      </c>
      <c r="F455" s="107"/>
      <c r="G455" s="118">
        <f t="shared" si="26"/>
        <v>0</v>
      </c>
      <c r="H455" s="204"/>
      <c r="I455" s="118">
        <f t="shared" si="27"/>
        <v>0</v>
      </c>
      <c r="J455" s="106">
        <f t="shared" si="28"/>
        <v>0</v>
      </c>
    </row>
    <row r="456" spans="1:10" s="6" customFormat="1" ht="32.1" customHeight="1">
      <c r="A456" s="11"/>
      <c r="B456" s="103"/>
      <c r="C456" s="104"/>
      <c r="D456" s="105"/>
      <c r="E456" s="106">
        <f t="shared" si="29"/>
        <v>0</v>
      </c>
      <c r="F456" s="107"/>
      <c r="G456" s="118">
        <f t="shared" si="26"/>
        <v>0</v>
      </c>
      <c r="H456" s="204"/>
      <c r="I456" s="118">
        <f t="shared" si="27"/>
        <v>0</v>
      </c>
      <c r="J456" s="106">
        <f t="shared" si="28"/>
        <v>0</v>
      </c>
    </row>
    <row r="457" spans="1:10" s="6" customFormat="1" ht="32.1" customHeight="1">
      <c r="A457" s="11"/>
      <c r="B457" s="103"/>
      <c r="C457" s="104"/>
      <c r="D457" s="105"/>
      <c r="E457" s="106">
        <f t="shared" si="29"/>
        <v>0</v>
      </c>
      <c r="F457" s="107"/>
      <c r="G457" s="118">
        <f t="shared" si="26"/>
        <v>0</v>
      </c>
      <c r="H457" s="204"/>
      <c r="I457" s="118">
        <f t="shared" si="27"/>
        <v>0</v>
      </c>
      <c r="J457" s="106">
        <f t="shared" si="28"/>
        <v>0</v>
      </c>
    </row>
    <row r="458" spans="1:10" s="6" customFormat="1" ht="32.1" customHeight="1">
      <c r="A458" s="11"/>
      <c r="B458" s="103"/>
      <c r="C458" s="104"/>
      <c r="D458" s="105"/>
      <c r="E458" s="106">
        <f t="shared" si="29"/>
        <v>0</v>
      </c>
      <c r="F458" s="107"/>
      <c r="G458" s="118">
        <f t="shared" si="26"/>
        <v>0</v>
      </c>
      <c r="H458" s="204"/>
      <c r="I458" s="118">
        <f t="shared" si="27"/>
        <v>0</v>
      </c>
      <c r="J458" s="106">
        <f t="shared" si="28"/>
        <v>0</v>
      </c>
    </row>
    <row r="459" spans="1:10" s="6" customFormat="1" ht="32.1" customHeight="1">
      <c r="A459" s="11"/>
      <c r="B459" s="103"/>
      <c r="C459" s="104"/>
      <c r="D459" s="105"/>
      <c r="E459" s="106">
        <f t="shared" si="29"/>
        <v>0</v>
      </c>
      <c r="F459" s="107"/>
      <c r="G459" s="118">
        <f t="shared" si="26"/>
        <v>0</v>
      </c>
      <c r="H459" s="204"/>
      <c r="I459" s="118">
        <f t="shared" si="27"/>
        <v>0</v>
      </c>
      <c r="J459" s="106">
        <f t="shared" si="28"/>
        <v>0</v>
      </c>
    </row>
    <row r="460" spans="1:10" s="6" customFormat="1" ht="32.1" customHeight="1">
      <c r="A460" s="11"/>
      <c r="B460" s="103"/>
      <c r="C460" s="104"/>
      <c r="D460" s="105"/>
      <c r="E460" s="106">
        <f t="shared" si="29"/>
        <v>0</v>
      </c>
      <c r="F460" s="107"/>
      <c r="G460" s="118">
        <f t="shared" si="26"/>
        <v>0</v>
      </c>
      <c r="H460" s="204"/>
      <c r="I460" s="118">
        <f t="shared" si="27"/>
        <v>0</v>
      </c>
      <c r="J460" s="106">
        <f t="shared" si="28"/>
        <v>0</v>
      </c>
    </row>
    <row r="461" spans="1:10" s="6" customFormat="1" ht="32.1" customHeight="1">
      <c r="A461" s="11"/>
      <c r="B461" s="103"/>
      <c r="C461" s="104"/>
      <c r="D461" s="105"/>
      <c r="E461" s="106">
        <f t="shared" si="29"/>
        <v>0</v>
      </c>
      <c r="F461" s="107"/>
      <c r="G461" s="118">
        <f t="shared" si="26"/>
        <v>0</v>
      </c>
      <c r="H461" s="204"/>
      <c r="I461" s="118">
        <f t="shared" si="27"/>
        <v>0</v>
      </c>
      <c r="J461" s="106">
        <f t="shared" si="28"/>
        <v>0</v>
      </c>
    </row>
    <row r="462" spans="1:10" s="6" customFormat="1" ht="32.1" customHeight="1">
      <c r="A462" s="11"/>
      <c r="B462" s="103"/>
      <c r="C462" s="104"/>
      <c r="D462" s="105"/>
      <c r="E462" s="106">
        <f t="shared" si="29"/>
        <v>0</v>
      </c>
      <c r="F462" s="107"/>
      <c r="G462" s="118">
        <f t="shared" si="26"/>
        <v>0</v>
      </c>
      <c r="H462" s="204"/>
      <c r="I462" s="118">
        <f t="shared" si="27"/>
        <v>0</v>
      </c>
      <c r="J462" s="106">
        <f t="shared" si="28"/>
        <v>0</v>
      </c>
    </row>
    <row r="463" spans="1:10" s="6" customFormat="1" ht="32.1" customHeight="1">
      <c r="A463" s="11"/>
      <c r="B463" s="103"/>
      <c r="C463" s="104"/>
      <c r="D463" s="105"/>
      <c r="E463" s="106">
        <f t="shared" si="29"/>
        <v>0</v>
      </c>
      <c r="F463" s="107"/>
      <c r="G463" s="118">
        <f t="shared" si="26"/>
        <v>0</v>
      </c>
      <c r="H463" s="204"/>
      <c r="I463" s="118">
        <f t="shared" si="27"/>
        <v>0</v>
      </c>
      <c r="J463" s="106">
        <f t="shared" si="28"/>
        <v>0</v>
      </c>
    </row>
    <row r="464" spans="1:10" s="6" customFormat="1" ht="32.1" customHeight="1">
      <c r="A464" s="11"/>
      <c r="B464" s="103"/>
      <c r="C464" s="104"/>
      <c r="D464" s="105"/>
      <c r="E464" s="106">
        <f t="shared" si="29"/>
        <v>0</v>
      </c>
      <c r="F464" s="107"/>
      <c r="G464" s="118">
        <f t="shared" si="26"/>
        <v>0</v>
      </c>
      <c r="H464" s="204"/>
      <c r="I464" s="118">
        <f t="shared" si="27"/>
        <v>0</v>
      </c>
      <c r="J464" s="106">
        <f t="shared" si="28"/>
        <v>0</v>
      </c>
    </row>
    <row r="465" spans="1:10" s="6" customFormat="1" ht="32.1" customHeight="1">
      <c r="A465" s="11"/>
      <c r="B465" s="103"/>
      <c r="C465" s="104"/>
      <c r="D465" s="105"/>
      <c r="E465" s="106">
        <f t="shared" si="29"/>
        <v>0</v>
      </c>
      <c r="F465" s="107"/>
      <c r="G465" s="118">
        <f t="shared" si="26"/>
        <v>0</v>
      </c>
      <c r="H465" s="204"/>
      <c r="I465" s="118">
        <f t="shared" si="27"/>
        <v>0</v>
      </c>
      <c r="J465" s="106">
        <f t="shared" si="28"/>
        <v>0</v>
      </c>
    </row>
    <row r="466" spans="1:10" s="6" customFormat="1" ht="32.1" customHeight="1">
      <c r="A466" s="11"/>
      <c r="B466" s="103"/>
      <c r="C466" s="104"/>
      <c r="D466" s="105"/>
      <c r="E466" s="106">
        <f t="shared" si="29"/>
        <v>0</v>
      </c>
      <c r="F466" s="107"/>
      <c r="G466" s="118">
        <f t="shared" si="26"/>
        <v>0</v>
      </c>
      <c r="H466" s="204"/>
      <c r="I466" s="118">
        <f t="shared" si="27"/>
        <v>0</v>
      </c>
      <c r="J466" s="106">
        <f t="shared" si="28"/>
        <v>0</v>
      </c>
    </row>
    <row r="467" spans="1:10" s="6" customFormat="1" ht="32.1" customHeight="1">
      <c r="A467" s="11"/>
      <c r="B467" s="103"/>
      <c r="C467" s="104"/>
      <c r="D467" s="105"/>
      <c r="E467" s="106">
        <f t="shared" si="29"/>
        <v>0</v>
      </c>
      <c r="F467" s="107"/>
      <c r="G467" s="118">
        <f t="shared" si="26"/>
        <v>0</v>
      </c>
      <c r="H467" s="204"/>
      <c r="I467" s="118">
        <f t="shared" si="27"/>
        <v>0</v>
      </c>
      <c r="J467" s="106">
        <f t="shared" si="28"/>
        <v>0</v>
      </c>
    </row>
    <row r="468" spans="1:10" s="6" customFormat="1" ht="32.1" customHeight="1">
      <c r="A468" s="11"/>
      <c r="B468" s="103"/>
      <c r="C468" s="104"/>
      <c r="D468" s="105"/>
      <c r="E468" s="106">
        <f t="shared" si="29"/>
        <v>0</v>
      </c>
      <c r="F468" s="107"/>
      <c r="G468" s="118">
        <f t="shared" si="26"/>
        <v>0</v>
      </c>
      <c r="H468" s="204"/>
      <c r="I468" s="118">
        <f t="shared" si="27"/>
        <v>0</v>
      </c>
      <c r="J468" s="106">
        <f t="shared" si="28"/>
        <v>0</v>
      </c>
    </row>
    <row r="469" spans="1:10" s="6" customFormat="1" ht="32.1" customHeight="1">
      <c r="A469" s="11"/>
      <c r="B469" s="103"/>
      <c r="C469" s="104"/>
      <c r="D469" s="105"/>
      <c r="E469" s="106">
        <f t="shared" si="29"/>
        <v>0</v>
      </c>
      <c r="F469" s="107"/>
      <c r="G469" s="118">
        <f t="shared" si="26"/>
        <v>0</v>
      </c>
      <c r="H469" s="204"/>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4"/>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4"/>
      <c r="I471" s="118">
        <f t="shared" si="31"/>
        <v>0</v>
      </c>
      <c r="J471" s="106">
        <f t="shared" si="32"/>
        <v>0</v>
      </c>
    </row>
    <row r="472" spans="1:10" s="6" customFormat="1" ht="32.1" customHeight="1">
      <c r="A472" s="11"/>
      <c r="B472" s="103"/>
      <c r="C472" s="104"/>
      <c r="D472" s="105"/>
      <c r="E472" s="106">
        <f t="shared" si="29"/>
        <v>0</v>
      </c>
      <c r="F472" s="107"/>
      <c r="G472" s="118">
        <f t="shared" si="30"/>
        <v>0</v>
      </c>
      <c r="H472" s="204"/>
      <c r="I472" s="118">
        <f t="shared" si="31"/>
        <v>0</v>
      </c>
      <c r="J472" s="106">
        <f t="shared" si="32"/>
        <v>0</v>
      </c>
    </row>
    <row r="473" spans="1:10" s="6" customFormat="1" ht="32.1" customHeight="1">
      <c r="A473" s="11"/>
      <c r="B473" s="103"/>
      <c r="C473" s="104"/>
      <c r="D473" s="105"/>
      <c r="E473" s="106">
        <f t="shared" si="29"/>
        <v>0</v>
      </c>
      <c r="F473" s="107"/>
      <c r="G473" s="118">
        <f t="shared" si="30"/>
        <v>0</v>
      </c>
      <c r="H473" s="204"/>
      <c r="I473" s="118">
        <f t="shared" si="31"/>
        <v>0</v>
      </c>
      <c r="J473" s="106">
        <f t="shared" si="32"/>
        <v>0</v>
      </c>
    </row>
    <row r="474" spans="1:10" s="6" customFormat="1" ht="32.1" customHeight="1">
      <c r="A474" s="11"/>
      <c r="B474" s="103"/>
      <c r="C474" s="104"/>
      <c r="D474" s="105"/>
      <c r="E474" s="106">
        <f t="shared" si="29"/>
        <v>0</v>
      </c>
      <c r="F474" s="107"/>
      <c r="G474" s="118">
        <f t="shared" si="30"/>
        <v>0</v>
      </c>
      <c r="H474" s="204"/>
      <c r="I474" s="118">
        <f t="shared" si="31"/>
        <v>0</v>
      </c>
      <c r="J474" s="106">
        <f t="shared" si="32"/>
        <v>0</v>
      </c>
    </row>
    <row r="475" spans="1:10" s="6" customFormat="1" ht="32.1" customHeight="1">
      <c r="A475" s="11"/>
      <c r="B475" s="103"/>
      <c r="C475" s="104"/>
      <c r="D475" s="105"/>
      <c r="E475" s="106">
        <f t="shared" si="29"/>
        <v>0</v>
      </c>
      <c r="F475" s="107"/>
      <c r="G475" s="118">
        <f t="shared" si="30"/>
        <v>0</v>
      </c>
      <c r="H475" s="204"/>
      <c r="I475" s="118">
        <f t="shared" si="31"/>
        <v>0</v>
      </c>
      <c r="J475" s="106">
        <f t="shared" si="32"/>
        <v>0</v>
      </c>
    </row>
    <row r="476" spans="1:10" s="6" customFormat="1" ht="32.1" customHeight="1">
      <c r="A476" s="11"/>
      <c r="B476" s="103"/>
      <c r="C476" s="104"/>
      <c r="D476" s="105"/>
      <c r="E476" s="106">
        <f t="shared" si="29"/>
        <v>0</v>
      </c>
      <c r="F476" s="107"/>
      <c r="G476" s="118">
        <f t="shared" si="30"/>
        <v>0</v>
      </c>
      <c r="H476" s="204"/>
      <c r="I476" s="118">
        <f t="shared" si="31"/>
        <v>0</v>
      </c>
      <c r="J476" s="106">
        <f t="shared" si="32"/>
        <v>0</v>
      </c>
    </row>
    <row r="477" spans="1:10" s="6" customFormat="1" ht="32.1" customHeight="1">
      <c r="A477" s="11"/>
      <c r="B477" s="103"/>
      <c r="C477" s="104"/>
      <c r="D477" s="105"/>
      <c r="E477" s="106">
        <f t="shared" si="29"/>
        <v>0</v>
      </c>
      <c r="F477" s="107"/>
      <c r="G477" s="118">
        <f t="shared" si="30"/>
        <v>0</v>
      </c>
      <c r="H477" s="204"/>
      <c r="I477" s="118">
        <f t="shared" si="31"/>
        <v>0</v>
      </c>
      <c r="J477" s="106">
        <f t="shared" si="32"/>
        <v>0</v>
      </c>
    </row>
    <row r="478" spans="1:10" s="6" customFormat="1" ht="32.1" customHeight="1">
      <c r="A478" s="11"/>
      <c r="B478" s="103"/>
      <c r="C478" s="104"/>
      <c r="D478" s="105"/>
      <c r="E478" s="106">
        <f t="shared" si="29"/>
        <v>0</v>
      </c>
      <c r="F478" s="107"/>
      <c r="G478" s="118">
        <f t="shared" si="30"/>
        <v>0</v>
      </c>
      <c r="H478" s="204"/>
      <c r="I478" s="118">
        <f t="shared" si="31"/>
        <v>0</v>
      </c>
      <c r="J478" s="106">
        <f t="shared" si="32"/>
        <v>0</v>
      </c>
    </row>
    <row r="479" spans="1:10" s="6" customFormat="1" ht="32.1" customHeight="1">
      <c r="A479" s="11"/>
      <c r="B479" s="103"/>
      <c r="C479" s="104"/>
      <c r="D479" s="105"/>
      <c r="E479" s="106">
        <f t="shared" si="29"/>
        <v>0</v>
      </c>
      <c r="F479" s="107"/>
      <c r="G479" s="118">
        <f t="shared" si="30"/>
        <v>0</v>
      </c>
      <c r="H479" s="204"/>
      <c r="I479" s="118">
        <f t="shared" si="31"/>
        <v>0</v>
      </c>
      <c r="J479" s="106">
        <f t="shared" si="32"/>
        <v>0</v>
      </c>
    </row>
    <row r="480" spans="1:10" s="6" customFormat="1" ht="32.1" customHeight="1">
      <c r="A480" s="11"/>
      <c r="B480" s="103"/>
      <c r="C480" s="104"/>
      <c r="D480" s="105"/>
      <c r="E480" s="106">
        <f t="shared" si="29"/>
        <v>0</v>
      </c>
      <c r="F480" s="107"/>
      <c r="G480" s="118">
        <f t="shared" si="30"/>
        <v>0</v>
      </c>
      <c r="H480" s="204"/>
      <c r="I480" s="118">
        <f t="shared" si="31"/>
        <v>0</v>
      </c>
      <c r="J480" s="106">
        <f t="shared" si="32"/>
        <v>0</v>
      </c>
    </row>
    <row r="481" spans="1:10" s="6" customFormat="1" ht="32.1" customHeight="1">
      <c r="A481" s="11"/>
      <c r="B481" s="103"/>
      <c r="C481" s="104"/>
      <c r="D481" s="105"/>
      <c r="E481" s="106">
        <f t="shared" si="29"/>
        <v>0</v>
      </c>
      <c r="F481" s="107"/>
      <c r="G481" s="118">
        <f t="shared" si="30"/>
        <v>0</v>
      </c>
      <c r="H481" s="204"/>
      <c r="I481" s="118">
        <f t="shared" si="31"/>
        <v>0</v>
      </c>
      <c r="J481" s="106">
        <f t="shared" si="32"/>
        <v>0</v>
      </c>
    </row>
    <row r="482" spans="1:10" s="6" customFormat="1" ht="32.1" customHeight="1">
      <c r="A482" s="11"/>
      <c r="B482" s="103"/>
      <c r="C482" s="104"/>
      <c r="D482" s="105"/>
      <c r="E482" s="106">
        <f t="shared" si="29"/>
        <v>0</v>
      </c>
      <c r="F482" s="107"/>
      <c r="G482" s="118">
        <f t="shared" si="30"/>
        <v>0</v>
      </c>
      <c r="H482" s="204"/>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4"/>
      <c r="I483" s="118">
        <f t="shared" si="31"/>
        <v>0</v>
      </c>
      <c r="J483" s="106">
        <f t="shared" si="32"/>
        <v>0</v>
      </c>
    </row>
    <row r="484" spans="1:10" s="6" customFormat="1" ht="32.1" customHeight="1">
      <c r="A484" s="11"/>
      <c r="B484" s="103"/>
      <c r="C484" s="104"/>
      <c r="D484" s="105"/>
      <c r="E484" s="106">
        <f t="shared" si="33"/>
        <v>0</v>
      </c>
      <c r="F484" s="107"/>
      <c r="G484" s="118">
        <f t="shared" si="30"/>
        <v>0</v>
      </c>
      <c r="H484" s="204"/>
      <c r="I484" s="118">
        <f t="shared" si="31"/>
        <v>0</v>
      </c>
      <c r="J484" s="106">
        <f t="shared" si="32"/>
        <v>0</v>
      </c>
    </row>
    <row r="485" spans="1:10" s="6" customFormat="1" ht="32.1" customHeight="1">
      <c r="A485" s="11"/>
      <c r="B485" s="103"/>
      <c r="C485" s="104"/>
      <c r="D485" s="105"/>
      <c r="E485" s="106">
        <f t="shared" si="33"/>
        <v>0</v>
      </c>
      <c r="F485" s="107"/>
      <c r="G485" s="118">
        <f t="shared" si="30"/>
        <v>0</v>
      </c>
      <c r="H485" s="204"/>
      <c r="I485" s="118">
        <f t="shared" si="31"/>
        <v>0</v>
      </c>
      <c r="J485" s="106">
        <f t="shared" si="32"/>
        <v>0</v>
      </c>
    </row>
    <row r="486" spans="1:10" s="6" customFormat="1" ht="32.1" customHeight="1">
      <c r="A486" s="11"/>
      <c r="B486" s="103"/>
      <c r="C486" s="104"/>
      <c r="D486" s="105"/>
      <c r="E486" s="106">
        <f t="shared" si="33"/>
        <v>0</v>
      </c>
      <c r="F486" s="107"/>
      <c r="G486" s="118">
        <f t="shared" si="30"/>
        <v>0</v>
      </c>
      <c r="H486" s="204"/>
      <c r="I486" s="118">
        <f t="shared" si="31"/>
        <v>0</v>
      </c>
      <c r="J486" s="106">
        <f t="shared" si="32"/>
        <v>0</v>
      </c>
    </row>
    <row r="487" spans="1:10" s="6" customFormat="1" ht="32.1" customHeight="1">
      <c r="A487" s="11"/>
      <c r="B487" s="103"/>
      <c r="C487" s="104"/>
      <c r="D487" s="105"/>
      <c r="E487" s="106">
        <f t="shared" si="33"/>
        <v>0</v>
      </c>
      <c r="F487" s="107"/>
      <c r="G487" s="118">
        <f t="shared" si="30"/>
        <v>0</v>
      </c>
      <c r="H487" s="204"/>
      <c r="I487" s="118">
        <f t="shared" si="31"/>
        <v>0</v>
      </c>
      <c r="J487" s="106">
        <f t="shared" si="32"/>
        <v>0</v>
      </c>
    </row>
    <row r="488" spans="1:10" s="6" customFormat="1" ht="32.1" customHeight="1">
      <c r="A488" s="11"/>
      <c r="B488" s="103"/>
      <c r="C488" s="104"/>
      <c r="D488" s="105"/>
      <c r="E488" s="106">
        <f t="shared" si="33"/>
        <v>0</v>
      </c>
      <c r="F488" s="107"/>
      <c r="G488" s="118">
        <f t="shared" si="30"/>
        <v>0</v>
      </c>
      <c r="H488" s="204"/>
      <c r="I488" s="118">
        <f t="shared" si="31"/>
        <v>0</v>
      </c>
      <c r="J488" s="106">
        <f t="shared" si="32"/>
        <v>0</v>
      </c>
    </row>
    <row r="489" spans="1:10" s="6" customFormat="1" ht="32.1" customHeight="1">
      <c r="A489" s="11"/>
      <c r="B489" s="103"/>
      <c r="C489" s="104"/>
      <c r="D489" s="105"/>
      <c r="E489" s="106">
        <f t="shared" si="33"/>
        <v>0</v>
      </c>
      <c r="F489" s="107"/>
      <c r="G489" s="118">
        <f t="shared" si="30"/>
        <v>0</v>
      </c>
      <c r="H489" s="204"/>
      <c r="I489" s="118">
        <f t="shared" si="31"/>
        <v>0</v>
      </c>
      <c r="J489" s="106">
        <f t="shared" si="32"/>
        <v>0</v>
      </c>
    </row>
    <row r="490" spans="1:10" s="6" customFormat="1" ht="32.1" customHeight="1">
      <c r="A490" s="11"/>
      <c r="B490" s="103"/>
      <c r="C490" s="104"/>
      <c r="D490" s="105"/>
      <c r="E490" s="106">
        <f t="shared" si="33"/>
        <v>0</v>
      </c>
      <c r="F490" s="107"/>
      <c r="G490" s="118">
        <f t="shared" si="30"/>
        <v>0</v>
      </c>
      <c r="H490" s="204"/>
      <c r="I490" s="118">
        <f t="shared" si="31"/>
        <v>0</v>
      </c>
      <c r="J490" s="106">
        <f t="shared" si="32"/>
        <v>0</v>
      </c>
    </row>
    <row r="491" spans="1:10" s="6" customFormat="1" ht="32.1" customHeight="1">
      <c r="A491" s="11"/>
      <c r="B491" s="103"/>
      <c r="C491" s="104"/>
      <c r="D491" s="105"/>
      <c r="E491" s="106">
        <f t="shared" si="33"/>
        <v>0</v>
      </c>
      <c r="F491" s="107"/>
      <c r="G491" s="118">
        <f t="shared" si="30"/>
        <v>0</v>
      </c>
      <c r="H491" s="204"/>
      <c r="I491" s="118">
        <f t="shared" si="31"/>
        <v>0</v>
      </c>
      <c r="J491" s="106">
        <f t="shared" si="32"/>
        <v>0</v>
      </c>
    </row>
    <row r="492" spans="1:10" s="6" customFormat="1" ht="32.1" customHeight="1">
      <c r="A492" s="11"/>
      <c r="B492" s="103"/>
      <c r="C492" s="104"/>
      <c r="D492" s="105"/>
      <c r="E492" s="106">
        <f t="shared" si="33"/>
        <v>0</v>
      </c>
      <c r="F492" s="107"/>
      <c r="G492" s="118">
        <f t="shared" si="30"/>
        <v>0</v>
      </c>
      <c r="H492" s="204"/>
      <c r="I492" s="118">
        <f t="shared" si="31"/>
        <v>0</v>
      </c>
      <c r="J492" s="106">
        <f t="shared" si="32"/>
        <v>0</v>
      </c>
    </row>
    <row r="493" spans="1:10" s="6" customFormat="1" ht="32.1" customHeight="1">
      <c r="A493" s="11"/>
      <c r="B493" s="103"/>
      <c r="C493" s="104"/>
      <c r="D493" s="105"/>
      <c r="E493" s="106">
        <f t="shared" si="33"/>
        <v>0</v>
      </c>
      <c r="F493" s="107"/>
      <c r="G493" s="118">
        <f t="shared" si="30"/>
        <v>0</v>
      </c>
      <c r="H493" s="204"/>
      <c r="I493" s="118">
        <f t="shared" si="31"/>
        <v>0</v>
      </c>
      <c r="J493" s="106">
        <f t="shared" si="32"/>
        <v>0</v>
      </c>
    </row>
    <row r="494" spans="1:10" s="6" customFormat="1" ht="32.1" customHeight="1">
      <c r="A494" s="11"/>
      <c r="B494" s="103"/>
      <c r="C494" s="104"/>
      <c r="D494" s="105"/>
      <c r="E494" s="106">
        <f t="shared" si="33"/>
        <v>0</v>
      </c>
      <c r="F494" s="107"/>
      <c r="G494" s="118">
        <f t="shared" si="30"/>
        <v>0</v>
      </c>
      <c r="H494" s="204"/>
      <c r="I494" s="118">
        <f t="shared" si="31"/>
        <v>0</v>
      </c>
      <c r="J494" s="106">
        <f t="shared" si="32"/>
        <v>0</v>
      </c>
    </row>
    <row r="495" spans="1:10" s="6" customFormat="1" ht="32.1" customHeight="1">
      <c r="A495" s="11"/>
      <c r="B495" s="103"/>
      <c r="C495" s="104"/>
      <c r="D495" s="105"/>
      <c r="E495" s="106">
        <f t="shared" si="33"/>
        <v>0</v>
      </c>
      <c r="F495" s="107"/>
      <c r="G495" s="118">
        <f t="shared" si="30"/>
        <v>0</v>
      </c>
      <c r="H495" s="204"/>
      <c r="I495" s="118">
        <f t="shared" si="31"/>
        <v>0</v>
      </c>
      <c r="J495" s="106">
        <f t="shared" si="32"/>
        <v>0</v>
      </c>
    </row>
    <row r="496" spans="1:10" s="6" customFormat="1" ht="32.1" customHeight="1">
      <c r="A496" s="11"/>
      <c r="B496" s="103"/>
      <c r="C496" s="104"/>
      <c r="D496" s="105"/>
      <c r="E496" s="106">
        <f t="shared" si="33"/>
        <v>0</v>
      </c>
      <c r="F496" s="107"/>
      <c r="G496" s="118">
        <f t="shared" si="30"/>
        <v>0</v>
      </c>
      <c r="H496" s="204"/>
      <c r="I496" s="118">
        <f t="shared" si="31"/>
        <v>0</v>
      </c>
      <c r="J496" s="106">
        <f t="shared" si="32"/>
        <v>0</v>
      </c>
    </row>
    <row r="497" spans="1:10" s="6" customFormat="1" ht="32.1" customHeight="1">
      <c r="A497" s="11"/>
      <c r="B497" s="103"/>
      <c r="C497" s="104"/>
      <c r="D497" s="105"/>
      <c r="E497" s="106">
        <f t="shared" si="33"/>
        <v>0</v>
      </c>
      <c r="F497" s="107"/>
      <c r="G497" s="118">
        <f t="shared" si="30"/>
        <v>0</v>
      </c>
      <c r="H497" s="204"/>
      <c r="I497" s="118">
        <f t="shared" si="31"/>
        <v>0</v>
      </c>
      <c r="J497" s="106">
        <f t="shared" si="32"/>
        <v>0</v>
      </c>
    </row>
    <row r="498" spans="1:10" s="6" customFormat="1" ht="32.1" customHeight="1">
      <c r="A498" s="11"/>
      <c r="B498" s="103"/>
      <c r="C498" s="104"/>
      <c r="D498" s="105"/>
      <c r="E498" s="106">
        <f t="shared" si="33"/>
        <v>0</v>
      </c>
      <c r="F498" s="107"/>
      <c r="G498" s="118">
        <f t="shared" si="30"/>
        <v>0</v>
      </c>
      <c r="H498" s="204"/>
      <c r="I498" s="118">
        <f t="shared" si="31"/>
        <v>0</v>
      </c>
      <c r="J498" s="106">
        <f t="shared" si="32"/>
        <v>0</v>
      </c>
    </row>
    <row r="499" spans="1:10" s="6" customFormat="1" ht="32.1" customHeight="1">
      <c r="A499" s="11"/>
      <c r="B499" s="103"/>
      <c r="C499" s="104"/>
      <c r="D499" s="105"/>
      <c r="E499" s="106">
        <f t="shared" si="33"/>
        <v>0</v>
      </c>
      <c r="F499" s="107"/>
      <c r="G499" s="118">
        <f t="shared" si="30"/>
        <v>0</v>
      </c>
      <c r="H499" s="204"/>
      <c r="I499" s="118">
        <f t="shared" si="31"/>
        <v>0</v>
      </c>
      <c r="J499" s="106">
        <f t="shared" si="32"/>
        <v>0</v>
      </c>
    </row>
    <row r="500" spans="1:10" s="6" customFormat="1" ht="32.1" customHeight="1">
      <c r="A500" s="11"/>
      <c r="B500" s="103"/>
      <c r="C500" s="104"/>
      <c r="D500" s="105"/>
      <c r="E500" s="106">
        <f t="shared" si="33"/>
        <v>0</v>
      </c>
      <c r="F500" s="107"/>
      <c r="G500" s="118">
        <f t="shared" si="30"/>
        <v>0</v>
      </c>
      <c r="H500" s="204"/>
      <c r="I500" s="118">
        <f t="shared" si="31"/>
        <v>0</v>
      </c>
      <c r="J500" s="106">
        <f t="shared" si="32"/>
        <v>0</v>
      </c>
    </row>
    <row r="501" spans="1:10" s="6" customFormat="1" ht="32.1" customHeight="1">
      <c r="A501" s="11"/>
      <c r="B501" s="103"/>
      <c r="C501" s="104"/>
      <c r="D501" s="105"/>
      <c r="E501" s="106">
        <f t="shared" si="33"/>
        <v>0</v>
      </c>
      <c r="F501" s="107"/>
      <c r="G501" s="118">
        <f t="shared" si="30"/>
        <v>0</v>
      </c>
      <c r="H501" s="204"/>
      <c r="I501" s="118">
        <f t="shared" si="31"/>
        <v>0</v>
      </c>
      <c r="J501" s="106">
        <f t="shared" si="32"/>
        <v>0</v>
      </c>
    </row>
    <row r="502" spans="1:10" s="6" customFormat="1" ht="32.1" customHeight="1">
      <c r="A502" s="11"/>
      <c r="B502" s="103"/>
      <c r="C502" s="104"/>
      <c r="D502" s="105"/>
      <c r="E502" s="106">
        <f t="shared" si="33"/>
        <v>0</v>
      </c>
      <c r="F502" s="107"/>
      <c r="G502" s="118">
        <f t="shared" si="30"/>
        <v>0</v>
      </c>
      <c r="H502" s="204"/>
      <c r="I502" s="118">
        <f t="shared" si="31"/>
        <v>0</v>
      </c>
      <c r="J502" s="106">
        <f t="shared" si="32"/>
        <v>0</v>
      </c>
    </row>
    <row r="503" spans="1:10" s="6" customFormat="1" ht="32.1" customHeight="1">
      <c r="A503" s="11"/>
      <c r="B503" s="103"/>
      <c r="C503" s="104"/>
      <c r="D503" s="105"/>
      <c r="E503" s="106">
        <f t="shared" si="33"/>
        <v>0</v>
      </c>
      <c r="F503" s="107"/>
      <c r="G503" s="118">
        <f t="shared" si="30"/>
        <v>0</v>
      </c>
      <c r="H503" s="204"/>
      <c r="I503" s="118">
        <f t="shared" si="31"/>
        <v>0</v>
      </c>
      <c r="J503" s="106">
        <f t="shared" si="32"/>
        <v>0</v>
      </c>
    </row>
    <row r="504" spans="1:10" s="6" customFormat="1" ht="32.1" customHeight="1">
      <c r="A504" s="11"/>
      <c r="B504" s="103"/>
      <c r="C504" s="104"/>
      <c r="D504" s="105"/>
      <c r="E504" s="106">
        <f t="shared" si="33"/>
        <v>0</v>
      </c>
      <c r="F504" s="107"/>
      <c r="G504" s="118">
        <f t="shared" si="30"/>
        <v>0</v>
      </c>
      <c r="H504" s="204"/>
      <c r="I504" s="118">
        <f t="shared" si="31"/>
        <v>0</v>
      </c>
      <c r="J504" s="106">
        <f t="shared" si="32"/>
        <v>0</v>
      </c>
    </row>
    <row r="505" spans="1:10" s="6" customFormat="1" ht="32.1" customHeight="1">
      <c r="A505" s="11"/>
      <c r="B505" s="103"/>
      <c r="C505" s="104"/>
      <c r="D505" s="105"/>
      <c r="E505" s="106">
        <f t="shared" si="33"/>
        <v>0</v>
      </c>
      <c r="F505" s="107"/>
      <c r="G505" s="118">
        <f t="shared" si="30"/>
        <v>0</v>
      </c>
      <c r="H505" s="204"/>
      <c r="I505" s="118">
        <f t="shared" si="31"/>
        <v>0</v>
      </c>
      <c r="J505" s="106">
        <f t="shared" si="32"/>
        <v>0</v>
      </c>
    </row>
    <row r="506" spans="1:10" s="6" customFormat="1" ht="32.1" customHeight="1">
      <c r="A506" s="11"/>
      <c r="B506" s="103"/>
      <c r="C506" s="104"/>
      <c r="D506" s="105"/>
      <c r="E506" s="106">
        <f t="shared" si="33"/>
        <v>0</v>
      </c>
      <c r="F506" s="107"/>
      <c r="G506" s="118">
        <f t="shared" si="30"/>
        <v>0</v>
      </c>
      <c r="H506" s="204"/>
      <c r="I506" s="118">
        <f t="shared" si="31"/>
        <v>0</v>
      </c>
      <c r="J506" s="106">
        <f t="shared" si="32"/>
        <v>0</v>
      </c>
    </row>
    <row r="507" spans="1:10" s="6" customFormat="1" ht="32.1" customHeight="1">
      <c r="A507" s="11"/>
      <c r="B507" s="103"/>
      <c r="C507" s="104"/>
      <c r="D507" s="105"/>
      <c r="E507" s="106">
        <f t="shared" si="33"/>
        <v>0</v>
      </c>
      <c r="F507" s="107"/>
      <c r="G507" s="118">
        <f t="shared" si="30"/>
        <v>0</v>
      </c>
      <c r="H507" s="204"/>
      <c r="I507" s="118">
        <f t="shared" si="31"/>
        <v>0</v>
      </c>
      <c r="J507" s="106">
        <f t="shared" si="32"/>
        <v>0</v>
      </c>
    </row>
    <row r="508" spans="1:10" s="6" customFormat="1" ht="32.1" customHeight="1">
      <c r="A508" s="11"/>
      <c r="B508" s="103"/>
      <c r="C508" s="104"/>
      <c r="D508" s="105"/>
      <c r="E508" s="106">
        <f t="shared" si="33"/>
        <v>0</v>
      </c>
      <c r="F508" s="107"/>
      <c r="G508" s="118">
        <f t="shared" si="30"/>
        <v>0</v>
      </c>
      <c r="H508" s="204"/>
      <c r="I508" s="118">
        <f t="shared" si="31"/>
        <v>0</v>
      </c>
      <c r="J508" s="106">
        <f t="shared" si="32"/>
        <v>0</v>
      </c>
    </row>
    <row r="509" spans="1:10" s="6" customFormat="1" ht="32.1" customHeight="1">
      <c r="A509" s="11"/>
      <c r="B509" s="103"/>
      <c r="C509" s="104"/>
      <c r="D509" s="105"/>
      <c r="E509" s="106">
        <f t="shared" si="33"/>
        <v>0</v>
      </c>
      <c r="F509" s="107"/>
      <c r="G509" s="118">
        <f t="shared" si="30"/>
        <v>0</v>
      </c>
      <c r="H509" s="204"/>
      <c r="I509" s="118">
        <f t="shared" si="31"/>
        <v>0</v>
      </c>
      <c r="J509" s="106">
        <f t="shared" si="32"/>
        <v>0</v>
      </c>
    </row>
    <row r="510" spans="1:10" s="6" customFormat="1" ht="32.1" customHeight="1">
      <c r="A510" s="11"/>
      <c r="B510" s="103"/>
      <c r="C510" s="104"/>
      <c r="D510" s="105"/>
      <c r="E510" s="106">
        <f t="shared" si="33"/>
        <v>0</v>
      </c>
      <c r="F510" s="107"/>
      <c r="G510" s="118">
        <f t="shared" si="30"/>
        <v>0</v>
      </c>
      <c r="H510" s="204"/>
      <c r="I510" s="118">
        <f t="shared" si="31"/>
        <v>0</v>
      </c>
      <c r="J510" s="106">
        <f t="shared" si="32"/>
        <v>0</v>
      </c>
    </row>
    <row r="511" spans="1:10" s="6" customFormat="1" ht="32.1" customHeight="1">
      <c r="A511" s="11"/>
      <c r="B511" s="103"/>
      <c r="C511" s="104"/>
      <c r="D511" s="105"/>
      <c r="E511" s="106">
        <f t="shared" si="33"/>
        <v>0</v>
      </c>
      <c r="F511" s="107"/>
      <c r="G511" s="118">
        <f t="shared" si="30"/>
        <v>0</v>
      </c>
      <c r="H511" s="204"/>
      <c r="I511" s="118">
        <f t="shared" si="31"/>
        <v>0</v>
      </c>
      <c r="J511" s="106">
        <f t="shared" si="32"/>
        <v>0</v>
      </c>
    </row>
    <row r="512" spans="1:10" s="6" customFormat="1" ht="32.1" customHeight="1">
      <c r="A512" s="11"/>
      <c r="B512" s="103"/>
      <c r="C512" s="104"/>
      <c r="D512" s="105"/>
      <c r="E512" s="106">
        <f t="shared" si="33"/>
        <v>0</v>
      </c>
      <c r="F512" s="107"/>
      <c r="G512" s="118">
        <f t="shared" si="30"/>
        <v>0</v>
      </c>
      <c r="H512" s="204"/>
      <c r="I512" s="118">
        <f t="shared" si="31"/>
        <v>0</v>
      </c>
      <c r="J512" s="106">
        <f t="shared" si="32"/>
        <v>0</v>
      </c>
    </row>
    <row r="513" spans="1:10" s="6" customFormat="1" ht="32.1" customHeight="1">
      <c r="A513" s="11"/>
      <c r="B513" s="103"/>
      <c r="C513" s="104"/>
      <c r="D513" s="105"/>
      <c r="E513" s="106">
        <f t="shared" si="33"/>
        <v>0</v>
      </c>
      <c r="F513" s="107"/>
      <c r="G513" s="118">
        <f t="shared" si="30"/>
        <v>0</v>
      </c>
      <c r="H513" s="204"/>
      <c r="I513" s="118">
        <f t="shared" si="31"/>
        <v>0</v>
      </c>
      <c r="J513" s="106">
        <f t="shared" si="32"/>
        <v>0</v>
      </c>
    </row>
    <row r="514" spans="1:10" s="6" customFormat="1" ht="32.1" customHeight="1">
      <c r="A514" s="11"/>
      <c r="B514" s="103"/>
      <c r="C514" s="104"/>
      <c r="D514" s="105"/>
      <c r="E514" s="106">
        <f t="shared" si="33"/>
        <v>0</v>
      </c>
      <c r="F514" s="107"/>
      <c r="G514" s="118">
        <f t="shared" si="30"/>
        <v>0</v>
      </c>
      <c r="H514" s="204"/>
      <c r="I514" s="118">
        <f t="shared" si="31"/>
        <v>0</v>
      </c>
      <c r="J514" s="106">
        <f t="shared" si="32"/>
        <v>0</v>
      </c>
    </row>
    <row r="515" spans="1:10" s="6" customFormat="1" ht="32.1" customHeight="1">
      <c r="A515" s="11"/>
      <c r="B515" s="103"/>
      <c r="C515" s="104"/>
      <c r="D515" s="105"/>
      <c r="E515" s="106">
        <f t="shared" si="33"/>
        <v>0</v>
      </c>
      <c r="F515" s="107"/>
      <c r="G515" s="118">
        <f t="shared" si="30"/>
        <v>0</v>
      </c>
      <c r="H515" s="204"/>
      <c r="I515" s="118">
        <f t="shared" si="31"/>
        <v>0</v>
      </c>
      <c r="J515" s="106">
        <f t="shared" si="32"/>
        <v>0</v>
      </c>
    </row>
    <row r="516" spans="1:10" s="6" customFormat="1" ht="32.1" customHeight="1">
      <c r="A516" s="11"/>
      <c r="B516" s="103"/>
      <c r="C516" s="104"/>
      <c r="D516" s="105"/>
      <c r="E516" s="106">
        <f t="shared" si="33"/>
        <v>0</v>
      </c>
      <c r="F516" s="107"/>
      <c r="G516" s="118">
        <f t="shared" si="30"/>
        <v>0</v>
      </c>
      <c r="H516" s="204"/>
      <c r="I516" s="118">
        <f t="shared" si="31"/>
        <v>0</v>
      </c>
      <c r="J516" s="106">
        <f t="shared" si="32"/>
        <v>0</v>
      </c>
    </row>
    <row r="517" spans="1:10" s="6" customFormat="1" ht="32.1" customHeight="1">
      <c r="A517" s="11"/>
      <c r="B517" s="103"/>
      <c r="C517" s="104"/>
      <c r="D517" s="105"/>
      <c r="E517" s="106">
        <f t="shared" si="33"/>
        <v>0</v>
      </c>
      <c r="F517" s="107"/>
      <c r="G517" s="118">
        <f t="shared" si="30"/>
        <v>0</v>
      </c>
      <c r="H517" s="204"/>
      <c r="I517" s="118">
        <f t="shared" si="31"/>
        <v>0</v>
      </c>
      <c r="J517" s="106">
        <f t="shared" si="32"/>
        <v>0</v>
      </c>
    </row>
    <row r="518" spans="1:10" s="6" customFormat="1" ht="32.1" customHeight="1">
      <c r="A518" s="11"/>
      <c r="B518" s="103"/>
      <c r="C518" s="104"/>
      <c r="D518" s="105"/>
      <c r="E518" s="106">
        <f t="shared" si="33"/>
        <v>0</v>
      </c>
      <c r="F518" s="107"/>
      <c r="G518" s="118">
        <f t="shared" si="30"/>
        <v>0</v>
      </c>
      <c r="H518" s="204"/>
      <c r="I518" s="118">
        <f t="shared" si="31"/>
        <v>0</v>
      </c>
      <c r="J518" s="106">
        <f t="shared" si="32"/>
        <v>0</v>
      </c>
    </row>
    <row r="519" spans="1:10" s="6" customFormat="1" ht="32.1" customHeight="1">
      <c r="A519" s="11"/>
      <c r="B519" s="103"/>
      <c r="C519" s="104"/>
      <c r="D519" s="105"/>
      <c r="E519" s="106">
        <f t="shared" si="33"/>
        <v>0</v>
      </c>
      <c r="F519" s="107"/>
      <c r="G519" s="118">
        <f t="shared" si="30"/>
        <v>0</v>
      </c>
      <c r="H519" s="204"/>
      <c r="I519" s="118">
        <f t="shared" si="31"/>
        <v>0</v>
      </c>
      <c r="J519" s="106">
        <f t="shared" si="32"/>
        <v>0</v>
      </c>
    </row>
    <row r="520" spans="1:10" s="6" customFormat="1" ht="32.1" customHeight="1">
      <c r="A520" s="11"/>
      <c r="B520" s="103"/>
      <c r="C520" s="104"/>
      <c r="D520" s="105"/>
      <c r="E520" s="106">
        <f t="shared" si="33"/>
        <v>0</v>
      </c>
      <c r="F520" s="107"/>
      <c r="G520" s="118">
        <f t="shared" si="30"/>
        <v>0</v>
      </c>
      <c r="H520" s="204"/>
      <c r="I520" s="118">
        <f t="shared" si="31"/>
        <v>0</v>
      </c>
      <c r="J520" s="106">
        <f t="shared" si="32"/>
        <v>0</v>
      </c>
    </row>
    <row r="521" spans="1:10" s="6" customFormat="1" ht="32.1" customHeight="1">
      <c r="A521" s="11"/>
      <c r="B521" s="103"/>
      <c r="C521" s="104"/>
      <c r="D521" s="105"/>
      <c r="E521" s="106">
        <f t="shared" si="33"/>
        <v>0</v>
      </c>
      <c r="F521" s="107"/>
      <c r="G521" s="118">
        <f t="shared" si="30"/>
        <v>0</v>
      </c>
      <c r="H521" s="204"/>
      <c r="I521" s="118">
        <f t="shared" si="31"/>
        <v>0</v>
      </c>
      <c r="J521" s="106">
        <f t="shared" si="32"/>
        <v>0</v>
      </c>
    </row>
    <row r="522" spans="1:10" s="6" customFormat="1" ht="32.1" customHeight="1">
      <c r="A522" s="11"/>
      <c r="B522" s="103"/>
      <c r="C522" s="104"/>
      <c r="D522" s="105"/>
      <c r="E522" s="106">
        <f t="shared" si="33"/>
        <v>0</v>
      </c>
      <c r="F522" s="107"/>
      <c r="G522" s="118">
        <f t="shared" si="30"/>
        <v>0</v>
      </c>
      <c r="H522" s="204"/>
      <c r="I522" s="118">
        <f t="shared" si="31"/>
        <v>0</v>
      </c>
      <c r="J522" s="106">
        <f t="shared" si="32"/>
        <v>0</v>
      </c>
    </row>
    <row r="523" spans="1:10" s="6" customFormat="1" ht="32.1" customHeight="1">
      <c r="A523" s="11"/>
      <c r="B523" s="103"/>
      <c r="C523" s="104"/>
      <c r="D523" s="105"/>
      <c r="E523" s="106">
        <f t="shared" si="33"/>
        <v>0</v>
      </c>
      <c r="F523" s="107"/>
      <c r="G523" s="118">
        <f t="shared" si="30"/>
        <v>0</v>
      </c>
      <c r="H523" s="204"/>
      <c r="I523" s="118">
        <f t="shared" si="31"/>
        <v>0</v>
      </c>
      <c r="J523" s="106">
        <f t="shared" si="32"/>
        <v>0</v>
      </c>
    </row>
    <row r="524" spans="1:10" s="6" customFormat="1" ht="32.1" customHeight="1">
      <c r="A524" s="11"/>
      <c r="B524" s="103"/>
      <c r="C524" s="104"/>
      <c r="D524" s="105"/>
      <c r="E524" s="106">
        <f t="shared" si="33"/>
        <v>0</v>
      </c>
      <c r="F524" s="107"/>
      <c r="G524" s="118">
        <f t="shared" si="30"/>
        <v>0</v>
      </c>
      <c r="H524" s="204"/>
      <c r="I524" s="118">
        <f t="shared" si="31"/>
        <v>0</v>
      </c>
      <c r="J524" s="106">
        <f t="shared" si="32"/>
        <v>0</v>
      </c>
    </row>
    <row r="525" spans="1:10" s="6" customFormat="1" ht="32.1" customHeight="1">
      <c r="A525" s="11"/>
      <c r="B525" s="103"/>
      <c r="C525" s="104"/>
      <c r="D525" s="105"/>
      <c r="E525" s="106">
        <f t="shared" si="33"/>
        <v>0</v>
      </c>
      <c r="F525" s="107"/>
      <c r="G525" s="118">
        <f t="shared" si="30"/>
        <v>0</v>
      </c>
      <c r="H525" s="204"/>
      <c r="I525" s="118">
        <f t="shared" si="31"/>
        <v>0</v>
      </c>
      <c r="J525" s="106">
        <f t="shared" si="32"/>
        <v>0</v>
      </c>
    </row>
    <row r="526" spans="1:10" s="6" customFormat="1" ht="32.1" customHeight="1">
      <c r="A526" s="11"/>
      <c r="B526" s="103"/>
      <c r="C526" s="104"/>
      <c r="D526" s="105"/>
      <c r="E526" s="106">
        <f t="shared" si="33"/>
        <v>0</v>
      </c>
      <c r="F526" s="107"/>
      <c r="G526" s="118">
        <f t="shared" si="30"/>
        <v>0</v>
      </c>
      <c r="H526" s="204"/>
      <c r="I526" s="118">
        <f t="shared" si="31"/>
        <v>0</v>
      </c>
      <c r="J526" s="106">
        <f t="shared" si="32"/>
        <v>0</v>
      </c>
    </row>
    <row r="527" spans="1:10" s="6" customFormat="1" ht="32.1" customHeight="1">
      <c r="A527" s="11"/>
      <c r="B527" s="103"/>
      <c r="C527" s="104"/>
      <c r="D527" s="105"/>
      <c r="E527" s="106">
        <f t="shared" si="33"/>
        <v>0</v>
      </c>
      <c r="F527" s="107"/>
      <c r="G527" s="118">
        <f t="shared" si="30"/>
        <v>0</v>
      </c>
      <c r="H527" s="204"/>
      <c r="I527" s="118">
        <f t="shared" si="31"/>
        <v>0</v>
      </c>
      <c r="J527" s="106">
        <f t="shared" si="32"/>
        <v>0</v>
      </c>
    </row>
    <row r="528" spans="1:10" s="6" customFormat="1" ht="32.1" customHeight="1">
      <c r="A528" s="11"/>
      <c r="B528" s="103"/>
      <c r="C528" s="104"/>
      <c r="D528" s="105"/>
      <c r="E528" s="106">
        <f t="shared" si="33"/>
        <v>0</v>
      </c>
      <c r="F528" s="107"/>
      <c r="G528" s="118">
        <f t="shared" si="30"/>
        <v>0</v>
      </c>
      <c r="H528" s="204"/>
      <c r="I528" s="118">
        <f t="shared" si="31"/>
        <v>0</v>
      </c>
      <c r="J528" s="106">
        <f t="shared" si="32"/>
        <v>0</v>
      </c>
    </row>
    <row r="529" spans="1:10" s="6" customFormat="1" ht="32.1" customHeight="1">
      <c r="A529" s="11"/>
      <c r="B529" s="103"/>
      <c r="C529" s="104"/>
      <c r="D529" s="105"/>
      <c r="E529" s="106">
        <f t="shared" si="33"/>
        <v>0</v>
      </c>
      <c r="F529" s="107"/>
      <c r="G529" s="118">
        <f t="shared" si="30"/>
        <v>0</v>
      </c>
      <c r="H529" s="204"/>
      <c r="I529" s="118">
        <f t="shared" si="31"/>
        <v>0</v>
      </c>
      <c r="J529" s="106">
        <f t="shared" si="32"/>
        <v>0</v>
      </c>
    </row>
    <row r="530" spans="1:10" s="6" customFormat="1" ht="32.1" customHeight="1">
      <c r="A530" s="11"/>
      <c r="B530" s="103"/>
      <c r="C530" s="104"/>
      <c r="D530" s="105"/>
      <c r="E530" s="106">
        <f t="shared" si="33"/>
        <v>0</v>
      </c>
      <c r="F530" s="107"/>
      <c r="G530" s="118">
        <f t="shared" si="30"/>
        <v>0</v>
      </c>
      <c r="H530" s="204"/>
      <c r="I530" s="118">
        <f t="shared" si="31"/>
        <v>0</v>
      </c>
      <c r="J530" s="106">
        <f t="shared" si="32"/>
        <v>0</v>
      </c>
    </row>
    <row r="531" spans="1:10" s="6" customFormat="1" ht="32.1" customHeight="1">
      <c r="A531" s="11"/>
      <c r="B531" s="103"/>
      <c r="C531" s="104"/>
      <c r="D531" s="105"/>
      <c r="E531" s="106">
        <f t="shared" si="33"/>
        <v>0</v>
      </c>
      <c r="F531" s="107"/>
      <c r="G531" s="118">
        <f t="shared" si="30"/>
        <v>0</v>
      </c>
      <c r="H531" s="204"/>
      <c r="I531" s="118">
        <f t="shared" si="31"/>
        <v>0</v>
      </c>
      <c r="J531" s="106">
        <f t="shared" si="32"/>
        <v>0</v>
      </c>
    </row>
    <row r="532" spans="1:10" s="6" customFormat="1" ht="32.1" customHeight="1">
      <c r="A532" s="11"/>
      <c r="B532" s="103"/>
      <c r="C532" s="104"/>
      <c r="D532" s="105"/>
      <c r="E532" s="106">
        <f t="shared" si="33"/>
        <v>0</v>
      </c>
      <c r="F532" s="107"/>
      <c r="G532" s="118">
        <f t="shared" si="30"/>
        <v>0</v>
      </c>
      <c r="H532" s="204"/>
      <c r="I532" s="118">
        <f t="shared" si="31"/>
        <v>0</v>
      </c>
      <c r="J532" s="106">
        <f t="shared" si="32"/>
        <v>0</v>
      </c>
    </row>
    <row r="533" spans="1:10" s="6" customFormat="1" ht="32.1" customHeight="1">
      <c r="A533" s="11"/>
      <c r="B533" s="103"/>
      <c r="C533" s="104"/>
      <c r="D533" s="105"/>
      <c r="E533" s="106">
        <f t="shared" si="33"/>
        <v>0</v>
      </c>
      <c r="F533" s="107"/>
      <c r="G533" s="118">
        <f t="shared" si="30"/>
        <v>0</v>
      </c>
      <c r="H533" s="204"/>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4"/>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4"/>
      <c r="I535" s="118">
        <f t="shared" si="35"/>
        <v>0</v>
      </c>
      <c r="J535" s="106">
        <f t="shared" si="36"/>
        <v>0</v>
      </c>
    </row>
    <row r="536" spans="1:10" s="6" customFormat="1" ht="32.1" customHeight="1">
      <c r="A536" s="11"/>
      <c r="B536" s="103"/>
      <c r="C536" s="104"/>
      <c r="D536" s="105"/>
      <c r="E536" s="106">
        <f t="shared" si="33"/>
        <v>0</v>
      </c>
      <c r="F536" s="107"/>
      <c r="G536" s="118">
        <f t="shared" si="34"/>
        <v>0</v>
      </c>
      <c r="H536" s="204"/>
      <c r="I536" s="118">
        <f t="shared" si="35"/>
        <v>0</v>
      </c>
      <c r="J536" s="106">
        <f t="shared" si="36"/>
        <v>0</v>
      </c>
    </row>
    <row r="537" spans="1:10" s="6" customFormat="1" ht="32.1" customHeight="1">
      <c r="A537" s="11"/>
      <c r="B537" s="103"/>
      <c r="C537" s="104"/>
      <c r="D537" s="105"/>
      <c r="E537" s="106">
        <f t="shared" si="33"/>
        <v>0</v>
      </c>
      <c r="F537" s="107"/>
      <c r="G537" s="118">
        <f t="shared" si="34"/>
        <v>0</v>
      </c>
      <c r="H537" s="204"/>
      <c r="I537" s="118">
        <f t="shared" si="35"/>
        <v>0</v>
      </c>
      <c r="J537" s="106">
        <f t="shared" si="36"/>
        <v>0</v>
      </c>
    </row>
    <row r="538" spans="1:10" s="6" customFormat="1" ht="32.1" customHeight="1">
      <c r="A538" s="11"/>
      <c r="B538" s="103"/>
      <c r="C538" s="104"/>
      <c r="D538" s="105"/>
      <c r="E538" s="106">
        <f t="shared" si="33"/>
        <v>0</v>
      </c>
      <c r="F538" s="107"/>
      <c r="G538" s="118">
        <f t="shared" si="34"/>
        <v>0</v>
      </c>
      <c r="H538" s="204"/>
      <c r="I538" s="118">
        <f t="shared" si="35"/>
        <v>0</v>
      </c>
      <c r="J538" s="106">
        <f t="shared" si="36"/>
        <v>0</v>
      </c>
    </row>
    <row r="539" spans="1:10" s="6" customFormat="1" ht="32.1" customHeight="1">
      <c r="A539" s="11"/>
      <c r="B539" s="103"/>
      <c r="C539" s="104"/>
      <c r="D539" s="105"/>
      <c r="E539" s="106">
        <f t="shared" si="33"/>
        <v>0</v>
      </c>
      <c r="F539" s="107"/>
      <c r="G539" s="118">
        <f t="shared" si="34"/>
        <v>0</v>
      </c>
      <c r="H539" s="204"/>
      <c r="I539" s="118">
        <f t="shared" si="35"/>
        <v>0</v>
      </c>
      <c r="J539" s="106">
        <f t="shared" si="36"/>
        <v>0</v>
      </c>
    </row>
    <row r="540" spans="1:10" s="6" customFormat="1" ht="32.1" customHeight="1">
      <c r="A540" s="11"/>
      <c r="B540" s="103"/>
      <c r="C540" s="104"/>
      <c r="D540" s="105"/>
      <c r="E540" s="106">
        <f t="shared" si="33"/>
        <v>0</v>
      </c>
      <c r="F540" s="107"/>
      <c r="G540" s="118">
        <f t="shared" si="34"/>
        <v>0</v>
      </c>
      <c r="H540" s="204"/>
      <c r="I540" s="118">
        <f t="shared" si="35"/>
        <v>0</v>
      </c>
      <c r="J540" s="106">
        <f t="shared" si="36"/>
        <v>0</v>
      </c>
    </row>
    <row r="541" spans="1:10" s="6" customFormat="1" ht="32.1" customHeight="1">
      <c r="A541" s="11"/>
      <c r="B541" s="103"/>
      <c r="C541" s="104"/>
      <c r="D541" s="105"/>
      <c r="E541" s="106">
        <f t="shared" si="33"/>
        <v>0</v>
      </c>
      <c r="F541" s="107"/>
      <c r="G541" s="118">
        <f t="shared" si="34"/>
        <v>0</v>
      </c>
      <c r="H541" s="204"/>
      <c r="I541" s="118">
        <f t="shared" si="35"/>
        <v>0</v>
      </c>
      <c r="J541" s="106">
        <f t="shared" si="36"/>
        <v>0</v>
      </c>
    </row>
    <row r="542" spans="1:10" s="6" customFormat="1" ht="32.1" customHeight="1">
      <c r="A542" s="11"/>
      <c r="B542" s="103"/>
      <c r="C542" s="104"/>
      <c r="D542" s="105"/>
      <c r="E542" s="106">
        <f t="shared" si="33"/>
        <v>0</v>
      </c>
      <c r="F542" s="107"/>
      <c r="G542" s="118">
        <f t="shared" si="34"/>
        <v>0</v>
      </c>
      <c r="H542" s="204"/>
      <c r="I542" s="118">
        <f t="shared" si="35"/>
        <v>0</v>
      </c>
      <c r="J542" s="106">
        <f t="shared" si="36"/>
        <v>0</v>
      </c>
    </row>
    <row r="543" spans="1:10" s="6" customFormat="1" ht="32.1" customHeight="1">
      <c r="A543" s="11"/>
      <c r="B543" s="103"/>
      <c r="C543" s="104"/>
      <c r="D543" s="105"/>
      <c r="E543" s="106">
        <f t="shared" si="33"/>
        <v>0</v>
      </c>
      <c r="F543" s="107"/>
      <c r="G543" s="118">
        <f t="shared" si="34"/>
        <v>0</v>
      </c>
      <c r="H543" s="204"/>
      <c r="I543" s="118">
        <f t="shared" si="35"/>
        <v>0</v>
      </c>
      <c r="J543" s="106">
        <f t="shared" si="36"/>
        <v>0</v>
      </c>
    </row>
    <row r="544" spans="1:10" s="6" customFormat="1" ht="32.1" customHeight="1">
      <c r="A544" s="11"/>
      <c r="B544" s="103"/>
      <c r="C544" s="104"/>
      <c r="D544" s="105"/>
      <c r="E544" s="106">
        <f t="shared" si="33"/>
        <v>0</v>
      </c>
      <c r="F544" s="107"/>
      <c r="G544" s="118">
        <f t="shared" si="34"/>
        <v>0</v>
      </c>
      <c r="H544" s="204"/>
      <c r="I544" s="118">
        <f t="shared" si="35"/>
        <v>0</v>
      </c>
      <c r="J544" s="106">
        <f t="shared" si="36"/>
        <v>0</v>
      </c>
    </row>
    <row r="545" spans="1:10" s="6" customFormat="1" ht="32.1" customHeight="1">
      <c r="A545" s="11"/>
      <c r="B545" s="103"/>
      <c r="C545" s="104"/>
      <c r="D545" s="105"/>
      <c r="E545" s="106">
        <f t="shared" si="33"/>
        <v>0</v>
      </c>
      <c r="F545" s="107"/>
      <c r="G545" s="118">
        <f t="shared" si="34"/>
        <v>0</v>
      </c>
      <c r="H545" s="204"/>
      <c r="I545" s="118">
        <f t="shared" si="35"/>
        <v>0</v>
      </c>
      <c r="J545" s="106">
        <f t="shared" si="36"/>
        <v>0</v>
      </c>
    </row>
    <row r="546" spans="1:10" s="6" customFormat="1" ht="32.1" customHeight="1">
      <c r="A546" s="11"/>
      <c r="B546" s="103"/>
      <c r="C546" s="104"/>
      <c r="D546" s="105"/>
      <c r="E546" s="106">
        <f t="shared" si="33"/>
        <v>0</v>
      </c>
      <c r="F546" s="107"/>
      <c r="G546" s="118">
        <f t="shared" si="34"/>
        <v>0</v>
      </c>
      <c r="H546" s="204"/>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4"/>
      <c r="I547" s="118">
        <f t="shared" si="35"/>
        <v>0</v>
      </c>
      <c r="J547" s="106">
        <f t="shared" si="36"/>
        <v>0</v>
      </c>
    </row>
    <row r="548" spans="1:10" s="6" customFormat="1" ht="32.1" customHeight="1">
      <c r="A548" s="11"/>
      <c r="B548" s="103"/>
      <c r="C548" s="104"/>
      <c r="D548" s="105"/>
      <c r="E548" s="106">
        <f t="shared" si="37"/>
        <v>0</v>
      </c>
      <c r="F548" s="107"/>
      <c r="G548" s="118">
        <f t="shared" si="34"/>
        <v>0</v>
      </c>
      <c r="H548" s="204"/>
      <c r="I548" s="118">
        <f t="shared" si="35"/>
        <v>0</v>
      </c>
      <c r="J548" s="106">
        <f t="shared" si="36"/>
        <v>0</v>
      </c>
    </row>
    <row r="549" spans="1:10" s="6" customFormat="1" ht="32.1" customHeight="1">
      <c r="A549" s="11"/>
      <c r="B549" s="103"/>
      <c r="C549" s="104"/>
      <c r="D549" s="105"/>
      <c r="E549" s="106">
        <f t="shared" si="37"/>
        <v>0</v>
      </c>
      <c r="F549" s="107"/>
      <c r="G549" s="118">
        <f t="shared" si="34"/>
        <v>0</v>
      </c>
      <c r="H549" s="204"/>
      <c r="I549" s="118">
        <f t="shared" si="35"/>
        <v>0</v>
      </c>
      <c r="J549" s="106">
        <f t="shared" si="36"/>
        <v>0</v>
      </c>
    </row>
    <row r="550" spans="1:10" s="6" customFormat="1" ht="32.1" customHeight="1">
      <c r="A550" s="11"/>
      <c r="B550" s="103"/>
      <c r="C550" s="104"/>
      <c r="D550" s="105"/>
      <c r="E550" s="106">
        <f t="shared" si="37"/>
        <v>0</v>
      </c>
      <c r="F550" s="107"/>
      <c r="G550" s="118">
        <f t="shared" si="34"/>
        <v>0</v>
      </c>
      <c r="H550" s="204"/>
      <c r="I550" s="118">
        <f t="shared" si="35"/>
        <v>0</v>
      </c>
      <c r="J550" s="106">
        <f t="shared" si="36"/>
        <v>0</v>
      </c>
    </row>
    <row r="551" spans="1:10" s="6" customFormat="1" ht="32.1" customHeight="1">
      <c r="A551" s="11"/>
      <c r="B551" s="103"/>
      <c r="C551" s="104"/>
      <c r="D551" s="105"/>
      <c r="E551" s="106">
        <f t="shared" si="37"/>
        <v>0</v>
      </c>
      <c r="F551" s="107"/>
      <c r="G551" s="118">
        <f t="shared" si="34"/>
        <v>0</v>
      </c>
      <c r="H551" s="204"/>
      <c r="I551" s="118">
        <f t="shared" si="35"/>
        <v>0</v>
      </c>
      <c r="J551" s="106">
        <f t="shared" si="36"/>
        <v>0</v>
      </c>
    </row>
    <row r="552" spans="1:10" s="6" customFormat="1" ht="32.1" customHeight="1">
      <c r="A552" s="11"/>
      <c r="B552" s="103"/>
      <c r="C552" s="104"/>
      <c r="D552" s="105"/>
      <c r="E552" s="106">
        <f t="shared" si="37"/>
        <v>0</v>
      </c>
      <c r="F552" s="107"/>
      <c r="G552" s="118">
        <f t="shared" si="34"/>
        <v>0</v>
      </c>
      <c r="H552" s="204"/>
      <c r="I552" s="118">
        <f t="shared" si="35"/>
        <v>0</v>
      </c>
      <c r="J552" s="106">
        <f t="shared" si="36"/>
        <v>0</v>
      </c>
    </row>
    <row r="553" spans="1:10" s="6" customFormat="1" ht="32.1" customHeight="1">
      <c r="A553" s="11"/>
      <c r="B553" s="103"/>
      <c r="C553" s="104"/>
      <c r="D553" s="105"/>
      <c r="E553" s="106">
        <f t="shared" si="37"/>
        <v>0</v>
      </c>
      <c r="F553" s="107"/>
      <c r="G553" s="118">
        <f t="shared" si="34"/>
        <v>0</v>
      </c>
      <c r="H553" s="204"/>
      <c r="I553" s="118">
        <f t="shared" si="35"/>
        <v>0</v>
      </c>
      <c r="J553" s="106">
        <f t="shared" si="36"/>
        <v>0</v>
      </c>
    </row>
    <row r="554" spans="1:10" s="6" customFormat="1" ht="32.1" customHeight="1">
      <c r="A554" s="11"/>
      <c r="B554" s="103"/>
      <c r="C554" s="104"/>
      <c r="D554" s="105"/>
      <c r="E554" s="106">
        <f t="shared" si="37"/>
        <v>0</v>
      </c>
      <c r="F554" s="107"/>
      <c r="G554" s="118">
        <f t="shared" si="34"/>
        <v>0</v>
      </c>
      <c r="H554" s="204"/>
      <c r="I554" s="118">
        <f t="shared" si="35"/>
        <v>0</v>
      </c>
      <c r="J554" s="106">
        <f t="shared" si="36"/>
        <v>0</v>
      </c>
    </row>
    <row r="555" spans="1:10" s="6" customFormat="1" ht="32.1" customHeight="1">
      <c r="A555" s="11"/>
      <c r="B555" s="103"/>
      <c r="C555" s="104"/>
      <c r="D555" s="105"/>
      <c r="E555" s="106">
        <f t="shared" si="37"/>
        <v>0</v>
      </c>
      <c r="F555" s="107"/>
      <c r="G555" s="118">
        <f t="shared" si="34"/>
        <v>0</v>
      </c>
      <c r="H555" s="204"/>
      <c r="I555" s="118">
        <f t="shared" si="35"/>
        <v>0</v>
      </c>
      <c r="J555" s="106">
        <f t="shared" si="36"/>
        <v>0</v>
      </c>
    </row>
    <row r="556" spans="1:10" s="6" customFormat="1" ht="32.1" customHeight="1">
      <c r="A556" s="11"/>
      <c r="B556" s="103"/>
      <c r="C556" s="104"/>
      <c r="D556" s="105"/>
      <c r="E556" s="106">
        <f t="shared" si="37"/>
        <v>0</v>
      </c>
      <c r="F556" s="107"/>
      <c r="G556" s="118">
        <f t="shared" si="34"/>
        <v>0</v>
      </c>
      <c r="H556" s="204"/>
      <c r="I556" s="118">
        <f t="shared" si="35"/>
        <v>0</v>
      </c>
      <c r="J556" s="106">
        <f t="shared" si="36"/>
        <v>0</v>
      </c>
    </row>
    <row r="557" spans="1:10" s="6" customFormat="1" ht="32.1" customHeight="1">
      <c r="A557" s="11"/>
      <c r="B557" s="103"/>
      <c r="C557" s="104"/>
      <c r="D557" s="105"/>
      <c r="E557" s="106">
        <f t="shared" si="37"/>
        <v>0</v>
      </c>
      <c r="F557" s="107"/>
      <c r="G557" s="118">
        <f t="shared" si="34"/>
        <v>0</v>
      </c>
      <c r="H557" s="204"/>
      <c r="I557" s="118">
        <f t="shared" si="35"/>
        <v>0</v>
      </c>
      <c r="J557" s="106">
        <f t="shared" si="36"/>
        <v>0</v>
      </c>
    </row>
    <row r="558" spans="1:10" s="6" customFormat="1" ht="32.1" customHeight="1">
      <c r="A558" s="11"/>
      <c r="B558" s="103"/>
      <c r="C558" s="104"/>
      <c r="D558" s="105"/>
      <c r="E558" s="106">
        <f t="shared" si="37"/>
        <v>0</v>
      </c>
      <c r="F558" s="107"/>
      <c r="G558" s="118">
        <f t="shared" si="34"/>
        <v>0</v>
      </c>
      <c r="H558" s="204"/>
      <c r="I558" s="118">
        <f t="shared" si="35"/>
        <v>0</v>
      </c>
      <c r="J558" s="106">
        <f t="shared" si="36"/>
        <v>0</v>
      </c>
    </row>
    <row r="559" spans="1:10" s="6" customFormat="1" ht="32.1" customHeight="1">
      <c r="A559" s="11"/>
      <c r="B559" s="103"/>
      <c r="C559" s="104"/>
      <c r="D559" s="105"/>
      <c r="E559" s="106">
        <f t="shared" si="37"/>
        <v>0</v>
      </c>
      <c r="F559" s="107"/>
      <c r="G559" s="118">
        <f t="shared" si="34"/>
        <v>0</v>
      </c>
      <c r="H559" s="204"/>
      <c r="I559" s="118">
        <f t="shared" si="35"/>
        <v>0</v>
      </c>
      <c r="J559" s="106">
        <f t="shared" si="36"/>
        <v>0</v>
      </c>
    </row>
    <row r="560" spans="1:10" s="6" customFormat="1" ht="32.1" customHeight="1">
      <c r="A560" s="11"/>
      <c r="B560" s="103"/>
      <c r="C560" s="104"/>
      <c r="D560" s="105"/>
      <c r="E560" s="106">
        <f t="shared" si="37"/>
        <v>0</v>
      </c>
      <c r="F560" s="107"/>
      <c r="G560" s="118">
        <f t="shared" si="34"/>
        <v>0</v>
      </c>
      <c r="H560" s="204"/>
      <c r="I560" s="118">
        <f t="shared" si="35"/>
        <v>0</v>
      </c>
      <c r="J560" s="106">
        <f t="shared" si="36"/>
        <v>0</v>
      </c>
    </row>
    <row r="561" spans="1:10" s="6" customFormat="1" ht="32.1" customHeight="1">
      <c r="A561" s="11"/>
      <c r="B561" s="103"/>
      <c r="C561" s="104"/>
      <c r="D561" s="105"/>
      <c r="E561" s="106">
        <f t="shared" si="37"/>
        <v>0</v>
      </c>
      <c r="F561" s="107"/>
      <c r="G561" s="118">
        <f t="shared" si="34"/>
        <v>0</v>
      </c>
      <c r="H561" s="204"/>
      <c r="I561" s="118">
        <f t="shared" si="35"/>
        <v>0</v>
      </c>
      <c r="J561" s="106">
        <f t="shared" si="36"/>
        <v>0</v>
      </c>
    </row>
    <row r="562" spans="1:10" s="6" customFormat="1" ht="32.1" customHeight="1">
      <c r="A562" s="11"/>
      <c r="B562" s="103"/>
      <c r="C562" s="104"/>
      <c r="D562" s="105"/>
      <c r="E562" s="106">
        <f t="shared" si="37"/>
        <v>0</v>
      </c>
      <c r="F562" s="107"/>
      <c r="G562" s="118">
        <f t="shared" si="34"/>
        <v>0</v>
      </c>
      <c r="H562" s="204"/>
      <c r="I562" s="118">
        <f t="shared" si="35"/>
        <v>0</v>
      </c>
      <c r="J562" s="106">
        <f t="shared" si="36"/>
        <v>0</v>
      </c>
    </row>
    <row r="563" spans="1:10" s="6" customFormat="1" ht="32.1" customHeight="1">
      <c r="A563" s="11"/>
      <c r="B563" s="103"/>
      <c r="C563" s="104"/>
      <c r="D563" s="105"/>
      <c r="E563" s="106">
        <f t="shared" si="37"/>
        <v>0</v>
      </c>
      <c r="F563" s="107"/>
      <c r="G563" s="118">
        <f t="shared" si="34"/>
        <v>0</v>
      </c>
      <c r="H563" s="204"/>
      <c r="I563" s="118">
        <f t="shared" si="35"/>
        <v>0</v>
      </c>
      <c r="J563" s="106">
        <f t="shared" si="36"/>
        <v>0</v>
      </c>
    </row>
    <row r="564" spans="1:10" s="6" customFormat="1" ht="32.1" customHeight="1">
      <c r="A564" s="11"/>
      <c r="B564" s="103"/>
      <c r="C564" s="104"/>
      <c r="D564" s="105"/>
      <c r="E564" s="106">
        <f t="shared" si="37"/>
        <v>0</v>
      </c>
      <c r="F564" s="107"/>
      <c r="G564" s="118">
        <f t="shared" si="34"/>
        <v>0</v>
      </c>
      <c r="H564" s="204"/>
      <c r="I564" s="118">
        <f t="shared" si="35"/>
        <v>0</v>
      </c>
      <c r="J564" s="106">
        <f t="shared" si="36"/>
        <v>0</v>
      </c>
    </row>
    <row r="565" spans="1:10" s="6" customFormat="1" ht="32.1" customHeight="1">
      <c r="A565" s="11"/>
      <c r="B565" s="103"/>
      <c r="C565" s="104"/>
      <c r="D565" s="105"/>
      <c r="E565" s="106">
        <f t="shared" si="37"/>
        <v>0</v>
      </c>
      <c r="F565" s="107"/>
      <c r="G565" s="118">
        <f t="shared" si="34"/>
        <v>0</v>
      </c>
      <c r="H565" s="204"/>
      <c r="I565" s="118">
        <f t="shared" si="35"/>
        <v>0</v>
      </c>
      <c r="J565" s="106">
        <f t="shared" si="36"/>
        <v>0</v>
      </c>
    </row>
    <row r="566" spans="1:10" s="6" customFormat="1" ht="32.1" customHeight="1">
      <c r="A566" s="11"/>
      <c r="B566" s="103"/>
      <c r="C566" s="104"/>
      <c r="D566" s="105"/>
      <c r="E566" s="106">
        <f t="shared" si="37"/>
        <v>0</v>
      </c>
      <c r="F566" s="107"/>
      <c r="G566" s="118">
        <f t="shared" si="34"/>
        <v>0</v>
      </c>
      <c r="H566" s="204"/>
      <c r="I566" s="118">
        <f t="shared" si="35"/>
        <v>0</v>
      </c>
      <c r="J566" s="106">
        <f t="shared" si="36"/>
        <v>0</v>
      </c>
    </row>
    <row r="567" spans="1:10" s="6" customFormat="1" ht="32.1" customHeight="1">
      <c r="A567" s="11"/>
      <c r="B567" s="103"/>
      <c r="C567" s="104"/>
      <c r="D567" s="105"/>
      <c r="E567" s="106">
        <f t="shared" si="37"/>
        <v>0</v>
      </c>
      <c r="F567" s="107"/>
      <c r="G567" s="118">
        <f t="shared" si="34"/>
        <v>0</v>
      </c>
      <c r="H567" s="204"/>
      <c r="I567" s="118">
        <f t="shared" si="35"/>
        <v>0</v>
      </c>
      <c r="J567" s="106">
        <f t="shared" si="36"/>
        <v>0</v>
      </c>
    </row>
    <row r="568" spans="1:10" s="6" customFormat="1" ht="32.1" customHeight="1">
      <c r="A568" s="11"/>
      <c r="B568" s="103"/>
      <c r="C568" s="104"/>
      <c r="D568" s="105"/>
      <c r="E568" s="106">
        <f t="shared" si="37"/>
        <v>0</v>
      </c>
      <c r="F568" s="107"/>
      <c r="G568" s="118">
        <f t="shared" si="34"/>
        <v>0</v>
      </c>
      <c r="H568" s="204"/>
      <c r="I568" s="118">
        <f t="shared" si="35"/>
        <v>0</v>
      </c>
      <c r="J568" s="106">
        <f t="shared" si="36"/>
        <v>0</v>
      </c>
    </row>
    <row r="569" spans="1:10" s="6" customFormat="1" ht="32.1" customHeight="1">
      <c r="A569" s="11"/>
      <c r="B569" s="103"/>
      <c r="C569" s="104"/>
      <c r="D569" s="105"/>
      <c r="E569" s="106">
        <f t="shared" si="37"/>
        <v>0</v>
      </c>
      <c r="F569" s="107"/>
      <c r="G569" s="118">
        <f t="shared" si="34"/>
        <v>0</v>
      </c>
      <c r="H569" s="204"/>
      <c r="I569" s="118">
        <f t="shared" si="35"/>
        <v>0</v>
      </c>
      <c r="J569" s="106">
        <f t="shared" si="36"/>
        <v>0</v>
      </c>
    </row>
    <row r="570" spans="1:10" s="6" customFormat="1" ht="32.1" customHeight="1">
      <c r="A570" s="11"/>
      <c r="B570" s="103"/>
      <c r="C570" s="104"/>
      <c r="D570" s="105"/>
      <c r="E570" s="106">
        <f t="shared" si="37"/>
        <v>0</v>
      </c>
      <c r="F570" s="107"/>
      <c r="G570" s="118">
        <f t="shared" si="34"/>
        <v>0</v>
      </c>
      <c r="H570" s="204"/>
      <c r="I570" s="118">
        <f t="shared" si="35"/>
        <v>0</v>
      </c>
      <c r="J570" s="106">
        <f t="shared" si="36"/>
        <v>0</v>
      </c>
    </row>
    <row r="571" spans="1:10" s="6" customFormat="1" ht="32.1" customHeight="1">
      <c r="A571" s="11"/>
      <c r="B571" s="103"/>
      <c r="C571" s="104"/>
      <c r="D571" s="105"/>
      <c r="E571" s="106">
        <f t="shared" si="37"/>
        <v>0</v>
      </c>
      <c r="F571" s="107"/>
      <c r="G571" s="118">
        <f t="shared" si="34"/>
        <v>0</v>
      </c>
      <c r="H571" s="204"/>
      <c r="I571" s="118">
        <f t="shared" si="35"/>
        <v>0</v>
      </c>
      <c r="J571" s="106">
        <f t="shared" si="36"/>
        <v>0</v>
      </c>
    </row>
    <row r="572" spans="1:10" s="6" customFormat="1" ht="32.1" customHeight="1">
      <c r="A572" s="11"/>
      <c r="B572" s="103"/>
      <c r="C572" s="104"/>
      <c r="D572" s="105"/>
      <c r="E572" s="106">
        <f t="shared" si="37"/>
        <v>0</v>
      </c>
      <c r="F572" s="107"/>
      <c r="G572" s="118">
        <f t="shared" si="34"/>
        <v>0</v>
      </c>
      <c r="H572" s="204"/>
      <c r="I572" s="118">
        <f t="shared" si="35"/>
        <v>0</v>
      </c>
      <c r="J572" s="106">
        <f t="shared" si="36"/>
        <v>0</v>
      </c>
    </row>
    <row r="573" spans="1:10" s="6" customFormat="1" ht="32.1" customHeight="1">
      <c r="A573" s="11"/>
      <c r="B573" s="103"/>
      <c r="C573" s="104"/>
      <c r="D573" s="105"/>
      <c r="E573" s="106">
        <f t="shared" si="37"/>
        <v>0</v>
      </c>
      <c r="F573" s="107"/>
      <c r="G573" s="118">
        <f t="shared" si="34"/>
        <v>0</v>
      </c>
      <c r="H573" s="204"/>
      <c r="I573" s="118">
        <f t="shared" si="35"/>
        <v>0</v>
      </c>
      <c r="J573" s="106">
        <f t="shared" si="36"/>
        <v>0</v>
      </c>
    </row>
    <row r="574" spans="1:10" s="6" customFormat="1" ht="32.1" customHeight="1">
      <c r="A574" s="11"/>
      <c r="B574" s="103"/>
      <c r="C574" s="104"/>
      <c r="D574" s="105"/>
      <c r="E574" s="106">
        <f t="shared" si="37"/>
        <v>0</v>
      </c>
      <c r="F574" s="107"/>
      <c r="G574" s="118">
        <f t="shared" si="34"/>
        <v>0</v>
      </c>
      <c r="H574" s="204"/>
      <c r="I574" s="118">
        <f t="shared" si="35"/>
        <v>0</v>
      </c>
      <c r="J574" s="106">
        <f t="shared" si="36"/>
        <v>0</v>
      </c>
    </row>
    <row r="575" spans="1:10" s="6" customFormat="1" ht="32.1" customHeight="1">
      <c r="A575" s="11"/>
      <c r="B575" s="103"/>
      <c r="C575" s="104"/>
      <c r="D575" s="105"/>
      <c r="E575" s="106">
        <f t="shared" si="37"/>
        <v>0</v>
      </c>
      <c r="F575" s="107"/>
      <c r="G575" s="118">
        <f t="shared" si="34"/>
        <v>0</v>
      </c>
      <c r="H575" s="204"/>
      <c r="I575" s="118">
        <f t="shared" si="35"/>
        <v>0</v>
      </c>
      <c r="J575" s="106">
        <f t="shared" si="36"/>
        <v>0</v>
      </c>
    </row>
    <row r="576" spans="1:10" s="6" customFormat="1" ht="32.1" customHeight="1">
      <c r="A576" s="11"/>
      <c r="B576" s="103"/>
      <c r="C576" s="104"/>
      <c r="D576" s="105"/>
      <c r="E576" s="106">
        <f t="shared" si="37"/>
        <v>0</v>
      </c>
      <c r="F576" s="107"/>
      <c r="G576" s="118">
        <f t="shared" si="34"/>
        <v>0</v>
      </c>
      <c r="H576" s="204"/>
      <c r="I576" s="118">
        <f t="shared" si="35"/>
        <v>0</v>
      </c>
      <c r="J576" s="106">
        <f t="shared" si="36"/>
        <v>0</v>
      </c>
    </row>
    <row r="577" spans="1:10" s="6" customFormat="1" ht="32.1" customHeight="1">
      <c r="A577" s="11"/>
      <c r="B577" s="103"/>
      <c r="C577" s="104"/>
      <c r="D577" s="105"/>
      <c r="E577" s="106">
        <f t="shared" si="37"/>
        <v>0</v>
      </c>
      <c r="F577" s="107"/>
      <c r="G577" s="118">
        <f t="shared" si="34"/>
        <v>0</v>
      </c>
      <c r="H577" s="204"/>
      <c r="I577" s="118">
        <f t="shared" si="35"/>
        <v>0</v>
      </c>
      <c r="J577" s="106">
        <f t="shared" si="36"/>
        <v>0</v>
      </c>
    </row>
    <row r="578" spans="1:10" s="6" customFormat="1" ht="32.1" customHeight="1">
      <c r="A578" s="11"/>
      <c r="B578" s="103"/>
      <c r="C578" s="104"/>
      <c r="D578" s="105"/>
      <c r="E578" s="106">
        <f t="shared" si="37"/>
        <v>0</v>
      </c>
      <c r="F578" s="107"/>
      <c r="G578" s="118">
        <f t="shared" si="34"/>
        <v>0</v>
      </c>
      <c r="H578" s="204"/>
      <c r="I578" s="118">
        <f t="shared" si="35"/>
        <v>0</v>
      </c>
      <c r="J578" s="106">
        <f t="shared" si="36"/>
        <v>0</v>
      </c>
    </row>
    <row r="579" spans="1:10" s="6" customFormat="1" ht="32.1" customHeight="1">
      <c r="A579" s="11"/>
      <c r="B579" s="103"/>
      <c r="C579" s="104"/>
      <c r="D579" s="105"/>
      <c r="E579" s="106">
        <f t="shared" si="37"/>
        <v>0</v>
      </c>
      <c r="F579" s="107"/>
      <c r="G579" s="118">
        <f t="shared" si="34"/>
        <v>0</v>
      </c>
      <c r="H579" s="204"/>
      <c r="I579" s="118">
        <f t="shared" si="35"/>
        <v>0</v>
      </c>
      <c r="J579" s="106">
        <f t="shared" si="36"/>
        <v>0</v>
      </c>
    </row>
    <row r="580" spans="1:10" s="6" customFormat="1" ht="32.1" customHeight="1">
      <c r="A580" s="11"/>
      <c r="B580" s="103"/>
      <c r="C580" s="104"/>
      <c r="D580" s="105"/>
      <c r="E580" s="106">
        <f t="shared" si="37"/>
        <v>0</v>
      </c>
      <c r="F580" s="107"/>
      <c r="G580" s="118">
        <f t="shared" si="34"/>
        <v>0</v>
      </c>
      <c r="H580" s="204"/>
      <c r="I580" s="118">
        <f t="shared" si="35"/>
        <v>0</v>
      </c>
      <c r="J580" s="106">
        <f t="shared" si="36"/>
        <v>0</v>
      </c>
    </row>
    <row r="581" spans="1:10" s="6" customFormat="1" ht="32.1" customHeight="1">
      <c r="A581" s="11"/>
      <c r="B581" s="103"/>
      <c r="C581" s="104"/>
      <c r="D581" s="105"/>
      <c r="E581" s="106">
        <f t="shared" si="37"/>
        <v>0</v>
      </c>
      <c r="F581" s="107"/>
      <c r="G581" s="118">
        <f t="shared" si="34"/>
        <v>0</v>
      </c>
      <c r="H581" s="204"/>
      <c r="I581" s="118">
        <f t="shared" si="35"/>
        <v>0</v>
      </c>
      <c r="J581" s="106">
        <f t="shared" si="36"/>
        <v>0</v>
      </c>
    </row>
    <row r="582" spans="1:10" s="6" customFormat="1" ht="32.1" customHeight="1">
      <c r="A582" s="11"/>
      <c r="B582" s="103"/>
      <c r="C582" s="104"/>
      <c r="D582" s="105"/>
      <c r="E582" s="106">
        <f t="shared" si="37"/>
        <v>0</v>
      </c>
      <c r="F582" s="107"/>
      <c r="G582" s="118">
        <f t="shared" si="34"/>
        <v>0</v>
      </c>
      <c r="H582" s="204"/>
      <c r="I582" s="118">
        <f t="shared" si="35"/>
        <v>0</v>
      </c>
      <c r="J582" s="106">
        <f t="shared" si="36"/>
        <v>0</v>
      </c>
    </row>
    <row r="583" spans="1:10" s="6" customFormat="1" ht="32.1" customHeight="1">
      <c r="A583" s="11"/>
      <c r="B583" s="103"/>
      <c r="C583" s="104"/>
      <c r="D583" s="105"/>
      <c r="E583" s="106">
        <f t="shared" si="37"/>
        <v>0</v>
      </c>
      <c r="F583" s="107"/>
      <c r="G583" s="118">
        <f t="shared" si="34"/>
        <v>0</v>
      </c>
      <c r="H583" s="204"/>
      <c r="I583" s="118">
        <f t="shared" si="35"/>
        <v>0</v>
      </c>
      <c r="J583" s="106">
        <f t="shared" si="36"/>
        <v>0</v>
      </c>
    </row>
    <row r="584" spans="1:10" s="6" customFormat="1" ht="32.1" customHeight="1">
      <c r="A584" s="11"/>
      <c r="B584" s="103"/>
      <c r="C584" s="104"/>
      <c r="D584" s="105"/>
      <c r="E584" s="106">
        <f t="shared" si="37"/>
        <v>0</v>
      </c>
      <c r="F584" s="107"/>
      <c r="G584" s="118">
        <f t="shared" si="34"/>
        <v>0</v>
      </c>
      <c r="H584" s="204"/>
      <c r="I584" s="118">
        <f t="shared" si="35"/>
        <v>0</v>
      </c>
      <c r="J584" s="106">
        <f t="shared" si="36"/>
        <v>0</v>
      </c>
    </row>
    <row r="585" spans="1:10" s="6" customFormat="1" ht="32.1" customHeight="1">
      <c r="A585" s="11"/>
      <c r="B585" s="103"/>
      <c r="C585" s="104"/>
      <c r="D585" s="105"/>
      <c r="E585" s="106">
        <f t="shared" si="37"/>
        <v>0</v>
      </c>
      <c r="F585" s="107"/>
      <c r="G585" s="118">
        <f t="shared" si="34"/>
        <v>0</v>
      </c>
      <c r="H585" s="204"/>
      <c r="I585" s="118">
        <f t="shared" si="35"/>
        <v>0</v>
      </c>
      <c r="J585" s="106">
        <f t="shared" si="36"/>
        <v>0</v>
      </c>
    </row>
    <row r="586" spans="1:10" s="6" customFormat="1" ht="32.1" customHeight="1">
      <c r="A586" s="11"/>
      <c r="B586" s="103"/>
      <c r="C586" s="104"/>
      <c r="D586" s="105"/>
      <c r="E586" s="106">
        <f t="shared" si="37"/>
        <v>0</v>
      </c>
      <c r="F586" s="107"/>
      <c r="G586" s="118">
        <f t="shared" si="34"/>
        <v>0</v>
      </c>
      <c r="H586" s="204"/>
      <c r="I586" s="118">
        <f t="shared" si="35"/>
        <v>0</v>
      </c>
      <c r="J586" s="106">
        <f t="shared" si="36"/>
        <v>0</v>
      </c>
    </row>
    <row r="587" spans="1:10" s="6" customFormat="1" ht="32.1" customHeight="1">
      <c r="A587" s="11"/>
      <c r="B587" s="103"/>
      <c r="C587" s="104"/>
      <c r="D587" s="105"/>
      <c r="E587" s="106">
        <f t="shared" si="37"/>
        <v>0</v>
      </c>
      <c r="F587" s="107"/>
      <c r="G587" s="118">
        <f t="shared" si="34"/>
        <v>0</v>
      </c>
      <c r="H587" s="204"/>
      <c r="I587" s="118">
        <f t="shared" si="35"/>
        <v>0</v>
      </c>
      <c r="J587" s="106">
        <f t="shared" si="36"/>
        <v>0</v>
      </c>
    </row>
    <row r="588" spans="1:10" s="6" customFormat="1" ht="32.1" customHeight="1">
      <c r="A588" s="11"/>
      <c r="B588" s="103"/>
      <c r="C588" s="104"/>
      <c r="D588" s="105"/>
      <c r="E588" s="106">
        <f t="shared" si="37"/>
        <v>0</v>
      </c>
      <c r="F588" s="107"/>
      <c r="G588" s="118">
        <f t="shared" si="34"/>
        <v>0</v>
      </c>
      <c r="H588" s="204"/>
      <c r="I588" s="118">
        <f t="shared" si="35"/>
        <v>0</v>
      </c>
      <c r="J588" s="106">
        <f t="shared" si="36"/>
        <v>0</v>
      </c>
    </row>
    <row r="589" spans="1:10" s="6" customFormat="1" ht="32.1" customHeight="1">
      <c r="A589" s="11"/>
      <c r="B589" s="103"/>
      <c r="C589" s="104"/>
      <c r="D589" s="105"/>
      <c r="E589" s="106">
        <f t="shared" si="37"/>
        <v>0</v>
      </c>
      <c r="F589" s="107"/>
      <c r="G589" s="118">
        <f t="shared" si="34"/>
        <v>0</v>
      </c>
      <c r="H589" s="204"/>
      <c r="I589" s="118">
        <f t="shared" si="35"/>
        <v>0</v>
      </c>
      <c r="J589" s="106">
        <f t="shared" si="36"/>
        <v>0</v>
      </c>
    </row>
    <row r="590" spans="1:10" s="6" customFormat="1" ht="32.1" customHeight="1">
      <c r="A590" s="11"/>
      <c r="B590" s="103"/>
      <c r="C590" s="104"/>
      <c r="D590" s="105"/>
      <c r="E590" s="106">
        <f t="shared" si="37"/>
        <v>0</v>
      </c>
      <c r="F590" s="107"/>
      <c r="G590" s="118">
        <f t="shared" si="34"/>
        <v>0</v>
      </c>
      <c r="H590" s="204"/>
      <c r="I590" s="118">
        <f t="shared" si="35"/>
        <v>0</v>
      </c>
      <c r="J590" s="106">
        <f t="shared" si="36"/>
        <v>0</v>
      </c>
    </row>
    <row r="591" spans="1:10" s="6" customFormat="1" ht="32.1" customHeight="1">
      <c r="A591" s="11"/>
      <c r="B591" s="103"/>
      <c r="C591" s="104"/>
      <c r="D591" s="105"/>
      <c r="E591" s="106">
        <f t="shared" si="37"/>
        <v>0</v>
      </c>
      <c r="F591" s="107"/>
      <c r="G591" s="118">
        <f t="shared" si="34"/>
        <v>0</v>
      </c>
      <c r="H591" s="204"/>
      <c r="I591" s="118">
        <f t="shared" si="35"/>
        <v>0</v>
      </c>
      <c r="J591" s="106">
        <f t="shared" si="36"/>
        <v>0</v>
      </c>
    </row>
    <row r="592" spans="1:10" s="6" customFormat="1" ht="32.1" customHeight="1">
      <c r="A592" s="11"/>
      <c r="B592" s="103"/>
      <c r="C592" s="104"/>
      <c r="D592" s="105"/>
      <c r="E592" s="106">
        <f t="shared" si="37"/>
        <v>0</v>
      </c>
      <c r="F592" s="107"/>
      <c r="G592" s="118">
        <f t="shared" si="34"/>
        <v>0</v>
      </c>
      <c r="H592" s="204"/>
      <c r="I592" s="118">
        <f t="shared" si="35"/>
        <v>0</v>
      </c>
      <c r="J592" s="106">
        <f t="shared" si="36"/>
        <v>0</v>
      </c>
    </row>
    <row r="593" spans="1:10" s="6" customFormat="1" ht="32.1" customHeight="1">
      <c r="A593" s="11"/>
      <c r="B593" s="103"/>
      <c r="C593" s="104"/>
      <c r="D593" s="105"/>
      <c r="E593" s="106">
        <f t="shared" si="37"/>
        <v>0</v>
      </c>
      <c r="F593" s="107"/>
      <c r="G593" s="118">
        <f t="shared" si="34"/>
        <v>0</v>
      </c>
      <c r="H593" s="204"/>
      <c r="I593" s="118">
        <f t="shared" si="35"/>
        <v>0</v>
      </c>
      <c r="J593" s="106">
        <f t="shared" si="36"/>
        <v>0</v>
      </c>
    </row>
    <row r="594" spans="1:10" s="6" customFormat="1" ht="32.1" customHeight="1">
      <c r="A594" s="11"/>
      <c r="B594" s="103"/>
      <c r="C594" s="104"/>
      <c r="D594" s="105"/>
      <c r="E594" s="106">
        <f t="shared" si="37"/>
        <v>0</v>
      </c>
      <c r="F594" s="107"/>
      <c r="G594" s="118">
        <f t="shared" si="34"/>
        <v>0</v>
      </c>
      <c r="H594" s="204"/>
      <c r="I594" s="118">
        <f t="shared" si="35"/>
        <v>0</v>
      </c>
      <c r="J594" s="106">
        <f t="shared" si="36"/>
        <v>0</v>
      </c>
    </row>
    <row r="595" spans="1:10" s="6" customFormat="1" ht="32.1" customHeight="1">
      <c r="A595" s="11"/>
      <c r="B595" s="103"/>
      <c r="C595" s="104"/>
      <c r="D595" s="105"/>
      <c r="E595" s="106">
        <f t="shared" si="37"/>
        <v>0</v>
      </c>
      <c r="F595" s="107"/>
      <c r="G595" s="118">
        <f t="shared" si="34"/>
        <v>0</v>
      </c>
      <c r="H595" s="204"/>
      <c r="I595" s="118">
        <f t="shared" si="35"/>
        <v>0</v>
      </c>
      <c r="J595" s="106">
        <f t="shared" si="36"/>
        <v>0</v>
      </c>
    </row>
    <row r="596" spans="1:10" s="6" customFormat="1" ht="32.1" customHeight="1">
      <c r="A596" s="11"/>
      <c r="B596" s="103"/>
      <c r="C596" s="104"/>
      <c r="D596" s="105"/>
      <c r="E596" s="106">
        <f t="shared" si="37"/>
        <v>0</v>
      </c>
      <c r="F596" s="107"/>
      <c r="G596" s="118">
        <f t="shared" si="34"/>
        <v>0</v>
      </c>
      <c r="H596" s="204"/>
      <c r="I596" s="118">
        <f t="shared" si="35"/>
        <v>0</v>
      </c>
      <c r="J596" s="106">
        <f t="shared" si="36"/>
        <v>0</v>
      </c>
    </row>
    <row r="597" spans="1:10" s="6" customFormat="1" ht="32.1" customHeight="1">
      <c r="A597" s="11"/>
      <c r="B597" s="103"/>
      <c r="C597" s="104"/>
      <c r="D597" s="105"/>
      <c r="E597" s="106">
        <f t="shared" si="37"/>
        <v>0</v>
      </c>
      <c r="F597" s="107"/>
      <c r="G597" s="118">
        <f t="shared" si="34"/>
        <v>0</v>
      </c>
      <c r="H597" s="204"/>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4"/>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4"/>
      <c r="I599" s="118">
        <f t="shared" si="39"/>
        <v>0</v>
      </c>
      <c r="J599" s="106">
        <f t="shared" si="40"/>
        <v>0</v>
      </c>
    </row>
    <row r="600" spans="1:10" s="6" customFormat="1" ht="32.1" customHeight="1">
      <c r="A600" s="11"/>
      <c r="B600" s="103"/>
      <c r="C600" s="104"/>
      <c r="D600" s="105"/>
      <c r="E600" s="106">
        <f t="shared" si="37"/>
        <v>0</v>
      </c>
      <c r="F600" s="107"/>
      <c r="G600" s="118">
        <f t="shared" si="38"/>
        <v>0</v>
      </c>
      <c r="H600" s="204"/>
      <c r="I600" s="118">
        <f t="shared" si="39"/>
        <v>0</v>
      </c>
      <c r="J600" s="106">
        <f t="shared" si="40"/>
        <v>0</v>
      </c>
    </row>
    <row r="601" spans="1:10" s="6" customFormat="1" ht="32.1" customHeight="1">
      <c r="A601" s="11"/>
      <c r="B601" s="103"/>
      <c r="C601" s="104"/>
      <c r="D601" s="105"/>
      <c r="E601" s="106">
        <f t="shared" si="37"/>
        <v>0</v>
      </c>
      <c r="F601" s="107"/>
      <c r="G601" s="118">
        <f t="shared" si="38"/>
        <v>0</v>
      </c>
      <c r="H601" s="204"/>
      <c r="I601" s="118">
        <f t="shared" si="39"/>
        <v>0</v>
      </c>
      <c r="J601" s="106">
        <f t="shared" si="40"/>
        <v>0</v>
      </c>
    </row>
    <row r="602" spans="1:10" s="6" customFormat="1" ht="32.1" customHeight="1">
      <c r="A602" s="11"/>
      <c r="B602" s="103"/>
      <c r="C602" s="104"/>
      <c r="D602" s="105"/>
      <c r="E602" s="106">
        <f t="shared" si="37"/>
        <v>0</v>
      </c>
      <c r="F602" s="107"/>
      <c r="G602" s="118">
        <f t="shared" si="38"/>
        <v>0</v>
      </c>
      <c r="H602" s="204"/>
      <c r="I602" s="118">
        <f t="shared" si="39"/>
        <v>0</v>
      </c>
      <c r="J602" s="106">
        <f t="shared" si="40"/>
        <v>0</v>
      </c>
    </row>
    <row r="603" spans="1:10" s="6" customFormat="1" ht="32.1" customHeight="1">
      <c r="A603" s="11"/>
      <c r="B603" s="103"/>
      <c r="C603" s="104"/>
      <c r="D603" s="105"/>
      <c r="E603" s="106">
        <f t="shared" si="37"/>
        <v>0</v>
      </c>
      <c r="F603" s="107"/>
      <c r="G603" s="118">
        <f t="shared" si="38"/>
        <v>0</v>
      </c>
      <c r="H603" s="204"/>
      <c r="I603" s="118">
        <f t="shared" si="39"/>
        <v>0</v>
      </c>
      <c r="J603" s="106">
        <f t="shared" si="40"/>
        <v>0</v>
      </c>
    </row>
    <row r="604" spans="1:10" s="6" customFormat="1" ht="32.1" customHeight="1">
      <c r="A604" s="11"/>
      <c r="B604" s="103"/>
      <c r="C604" s="104"/>
      <c r="D604" s="105"/>
      <c r="E604" s="106">
        <f t="shared" si="37"/>
        <v>0</v>
      </c>
      <c r="F604" s="107"/>
      <c r="G604" s="118">
        <f t="shared" si="38"/>
        <v>0</v>
      </c>
      <c r="H604" s="204"/>
      <c r="I604" s="118">
        <f t="shared" si="39"/>
        <v>0</v>
      </c>
      <c r="J604" s="106">
        <f t="shared" si="40"/>
        <v>0</v>
      </c>
    </row>
    <row r="605" spans="1:10" s="6" customFormat="1" ht="32.1" customHeight="1">
      <c r="A605" s="11"/>
      <c r="B605" s="103"/>
      <c r="C605" s="104"/>
      <c r="D605" s="105"/>
      <c r="E605" s="106">
        <f t="shared" si="37"/>
        <v>0</v>
      </c>
      <c r="F605" s="107"/>
      <c r="G605" s="118">
        <f t="shared" si="38"/>
        <v>0</v>
      </c>
      <c r="H605" s="204"/>
      <c r="I605" s="118">
        <f t="shared" si="39"/>
        <v>0</v>
      </c>
      <c r="J605" s="106">
        <f t="shared" si="40"/>
        <v>0</v>
      </c>
    </row>
    <row r="606" spans="1:10" s="6" customFormat="1" ht="32.1" customHeight="1">
      <c r="A606" s="11"/>
      <c r="B606" s="103"/>
      <c r="C606" s="104"/>
      <c r="D606" s="105"/>
      <c r="E606" s="106">
        <f t="shared" si="37"/>
        <v>0</v>
      </c>
      <c r="F606" s="107"/>
      <c r="G606" s="118">
        <f t="shared" si="38"/>
        <v>0</v>
      </c>
      <c r="H606" s="204"/>
      <c r="I606" s="118">
        <f t="shared" si="39"/>
        <v>0</v>
      </c>
      <c r="J606" s="106">
        <f t="shared" si="40"/>
        <v>0</v>
      </c>
    </row>
    <row r="607" spans="1:10" s="6" customFormat="1" ht="32.1" customHeight="1">
      <c r="A607" s="11"/>
      <c r="B607" s="103"/>
      <c r="C607" s="104"/>
      <c r="D607" s="105"/>
      <c r="E607" s="106">
        <f t="shared" si="37"/>
        <v>0</v>
      </c>
      <c r="F607" s="107"/>
      <c r="G607" s="118">
        <f t="shared" si="38"/>
        <v>0</v>
      </c>
      <c r="H607" s="204"/>
      <c r="I607" s="118">
        <f t="shared" si="39"/>
        <v>0</v>
      </c>
      <c r="J607" s="106">
        <f t="shared" si="40"/>
        <v>0</v>
      </c>
    </row>
    <row r="608" spans="1:10" s="6" customFormat="1" ht="32.1" customHeight="1">
      <c r="A608" s="11"/>
      <c r="B608" s="103"/>
      <c r="C608" s="104"/>
      <c r="D608" s="105"/>
      <c r="E608" s="106">
        <f t="shared" si="37"/>
        <v>0</v>
      </c>
      <c r="F608" s="107"/>
      <c r="G608" s="118">
        <f t="shared" si="38"/>
        <v>0</v>
      </c>
      <c r="H608" s="204"/>
      <c r="I608" s="118">
        <f t="shared" si="39"/>
        <v>0</v>
      </c>
      <c r="J608" s="106">
        <f t="shared" si="40"/>
        <v>0</v>
      </c>
    </row>
    <row r="609" spans="1:10" s="6" customFormat="1" ht="32.1" customHeight="1">
      <c r="A609" s="11"/>
      <c r="B609" s="103"/>
      <c r="C609" s="104"/>
      <c r="D609" s="105"/>
      <c r="E609" s="106">
        <f t="shared" si="37"/>
        <v>0</v>
      </c>
      <c r="F609" s="107"/>
      <c r="G609" s="118">
        <f t="shared" si="38"/>
        <v>0</v>
      </c>
      <c r="H609" s="204"/>
      <c r="I609" s="118">
        <f t="shared" si="39"/>
        <v>0</v>
      </c>
      <c r="J609" s="106">
        <f t="shared" si="40"/>
        <v>0</v>
      </c>
    </row>
    <row r="610" spans="1:10" s="6" customFormat="1" ht="32.1" customHeight="1">
      <c r="A610" s="11"/>
      <c r="B610" s="103"/>
      <c r="C610" s="104"/>
      <c r="D610" s="105"/>
      <c r="E610" s="106">
        <f t="shared" si="37"/>
        <v>0</v>
      </c>
      <c r="F610" s="107"/>
      <c r="G610" s="118">
        <f t="shared" si="38"/>
        <v>0</v>
      </c>
      <c r="H610" s="204"/>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4"/>
      <c r="I611" s="118">
        <f t="shared" si="39"/>
        <v>0</v>
      </c>
      <c r="J611" s="106">
        <f t="shared" si="40"/>
        <v>0</v>
      </c>
    </row>
    <row r="612" spans="1:10" s="6" customFormat="1" ht="32.1" customHeight="1">
      <c r="A612" s="11"/>
      <c r="B612" s="103"/>
      <c r="C612" s="104"/>
      <c r="D612" s="105"/>
      <c r="E612" s="106">
        <f t="shared" si="41"/>
        <v>0</v>
      </c>
      <c r="F612" s="107"/>
      <c r="G612" s="118">
        <f t="shared" si="38"/>
        <v>0</v>
      </c>
      <c r="H612" s="204"/>
      <c r="I612" s="118">
        <f t="shared" si="39"/>
        <v>0</v>
      </c>
      <c r="J612" s="106">
        <f t="shared" si="40"/>
        <v>0</v>
      </c>
    </row>
    <row r="613" spans="1:10" s="6" customFormat="1" ht="32.1" customHeight="1">
      <c r="A613" s="11"/>
      <c r="B613" s="103"/>
      <c r="C613" s="104"/>
      <c r="D613" s="105"/>
      <c r="E613" s="106">
        <f t="shared" si="41"/>
        <v>0</v>
      </c>
      <c r="F613" s="107"/>
      <c r="G613" s="118">
        <f t="shared" si="38"/>
        <v>0</v>
      </c>
      <c r="H613" s="204"/>
      <c r="I613" s="118">
        <f t="shared" si="39"/>
        <v>0</v>
      </c>
      <c r="J613" s="106">
        <f t="shared" si="40"/>
        <v>0</v>
      </c>
    </row>
    <row r="614" spans="1:10" s="6" customFormat="1" ht="32.1" customHeight="1">
      <c r="A614" s="11"/>
      <c r="B614" s="103"/>
      <c r="C614" s="104"/>
      <c r="D614" s="105"/>
      <c r="E614" s="106">
        <f t="shared" si="41"/>
        <v>0</v>
      </c>
      <c r="F614" s="107"/>
      <c r="G614" s="118">
        <f t="shared" si="38"/>
        <v>0</v>
      </c>
      <c r="H614" s="204"/>
      <c r="I614" s="118">
        <f t="shared" si="39"/>
        <v>0</v>
      </c>
      <c r="J614" s="106">
        <f t="shared" si="40"/>
        <v>0</v>
      </c>
    </row>
    <row r="615" spans="1:10" s="6" customFormat="1" ht="32.1" customHeight="1">
      <c r="A615" s="11"/>
      <c r="B615" s="103"/>
      <c r="C615" s="104"/>
      <c r="D615" s="105"/>
      <c r="E615" s="106">
        <f t="shared" si="41"/>
        <v>0</v>
      </c>
      <c r="F615" s="107"/>
      <c r="G615" s="118">
        <f t="shared" si="38"/>
        <v>0</v>
      </c>
      <c r="H615" s="204"/>
      <c r="I615" s="118">
        <f t="shared" si="39"/>
        <v>0</v>
      </c>
      <c r="J615" s="106">
        <f t="shared" si="40"/>
        <v>0</v>
      </c>
    </row>
    <row r="616" spans="1:10" s="6" customFormat="1" ht="32.1" customHeight="1">
      <c r="A616" s="11"/>
      <c r="B616" s="103"/>
      <c r="C616" s="104"/>
      <c r="D616" s="105"/>
      <c r="E616" s="106">
        <f t="shared" si="41"/>
        <v>0</v>
      </c>
      <c r="F616" s="107"/>
      <c r="G616" s="118">
        <f t="shared" si="38"/>
        <v>0</v>
      </c>
      <c r="H616" s="204"/>
      <c r="I616" s="118">
        <f t="shared" si="39"/>
        <v>0</v>
      </c>
      <c r="J616" s="106">
        <f t="shared" si="40"/>
        <v>0</v>
      </c>
    </row>
    <row r="617" spans="1:10" s="6" customFormat="1" ht="32.1" customHeight="1">
      <c r="A617" s="11"/>
      <c r="B617" s="103"/>
      <c r="C617" s="104"/>
      <c r="D617" s="105"/>
      <c r="E617" s="106">
        <f t="shared" si="41"/>
        <v>0</v>
      </c>
      <c r="F617" s="107"/>
      <c r="G617" s="118">
        <f t="shared" si="38"/>
        <v>0</v>
      </c>
      <c r="H617" s="204"/>
      <c r="I617" s="118">
        <f t="shared" si="39"/>
        <v>0</v>
      </c>
      <c r="J617" s="106">
        <f t="shared" si="40"/>
        <v>0</v>
      </c>
    </row>
    <row r="618" spans="1:10" s="6" customFormat="1" ht="32.1" customHeight="1">
      <c r="A618" s="11"/>
      <c r="B618" s="103"/>
      <c r="C618" s="104"/>
      <c r="D618" s="105"/>
      <c r="E618" s="106">
        <f t="shared" si="41"/>
        <v>0</v>
      </c>
      <c r="F618" s="107"/>
      <c r="G618" s="118">
        <f t="shared" si="38"/>
        <v>0</v>
      </c>
      <c r="H618" s="204"/>
      <c r="I618" s="118">
        <f t="shared" si="39"/>
        <v>0</v>
      </c>
      <c r="J618" s="106">
        <f t="shared" si="40"/>
        <v>0</v>
      </c>
    </row>
    <row r="619" spans="1:10" s="6" customFormat="1" ht="32.1" customHeight="1">
      <c r="A619" s="11"/>
      <c r="B619" s="103"/>
      <c r="C619" s="104"/>
      <c r="D619" s="105"/>
      <c r="E619" s="106">
        <f t="shared" si="41"/>
        <v>0</v>
      </c>
      <c r="F619" s="107"/>
      <c r="G619" s="118">
        <f t="shared" si="38"/>
        <v>0</v>
      </c>
      <c r="H619" s="204"/>
      <c r="I619" s="118">
        <f t="shared" si="39"/>
        <v>0</v>
      </c>
      <c r="J619" s="106">
        <f t="shared" si="40"/>
        <v>0</v>
      </c>
    </row>
    <row r="620" spans="1:10" s="6" customFormat="1" ht="32.1" customHeight="1">
      <c r="A620" s="11"/>
      <c r="B620" s="103"/>
      <c r="C620" s="104"/>
      <c r="D620" s="105"/>
      <c r="E620" s="106">
        <f t="shared" si="41"/>
        <v>0</v>
      </c>
      <c r="F620" s="107"/>
      <c r="G620" s="118">
        <f t="shared" si="38"/>
        <v>0</v>
      </c>
      <c r="H620" s="204"/>
      <c r="I620" s="118">
        <f t="shared" si="39"/>
        <v>0</v>
      </c>
      <c r="J620" s="106">
        <f t="shared" si="40"/>
        <v>0</v>
      </c>
    </row>
    <row r="621" spans="1:10" s="6" customFormat="1" ht="32.1" customHeight="1">
      <c r="A621" s="11"/>
      <c r="B621" s="103"/>
      <c r="C621" s="104"/>
      <c r="D621" s="105"/>
      <c r="E621" s="106">
        <f t="shared" si="41"/>
        <v>0</v>
      </c>
      <c r="F621" s="107"/>
      <c r="G621" s="118">
        <f t="shared" si="38"/>
        <v>0</v>
      </c>
      <c r="H621" s="204"/>
      <c r="I621" s="118">
        <f t="shared" si="39"/>
        <v>0</v>
      </c>
      <c r="J621" s="106">
        <f t="shared" si="40"/>
        <v>0</v>
      </c>
    </row>
    <row r="622" spans="1:10" s="6" customFormat="1" ht="32.1" customHeight="1">
      <c r="A622" s="11"/>
      <c r="B622" s="103"/>
      <c r="C622" s="104"/>
      <c r="D622" s="105"/>
      <c r="E622" s="106">
        <f t="shared" si="41"/>
        <v>0</v>
      </c>
      <c r="F622" s="107"/>
      <c r="G622" s="118">
        <f t="shared" si="38"/>
        <v>0</v>
      </c>
      <c r="H622" s="204"/>
      <c r="I622" s="118">
        <f t="shared" si="39"/>
        <v>0</v>
      </c>
      <c r="J622" s="106">
        <f t="shared" si="40"/>
        <v>0</v>
      </c>
    </row>
    <row r="623" spans="1:10" s="6" customFormat="1" ht="32.1" customHeight="1">
      <c r="A623" s="11"/>
      <c r="B623" s="103"/>
      <c r="C623" s="104"/>
      <c r="D623" s="105"/>
      <c r="E623" s="106">
        <f t="shared" si="41"/>
        <v>0</v>
      </c>
      <c r="F623" s="107"/>
      <c r="G623" s="118">
        <f t="shared" si="38"/>
        <v>0</v>
      </c>
      <c r="H623" s="204"/>
      <c r="I623" s="118">
        <f t="shared" si="39"/>
        <v>0</v>
      </c>
      <c r="J623" s="106">
        <f t="shared" si="40"/>
        <v>0</v>
      </c>
    </row>
    <row r="624" spans="1:10" s="6" customFormat="1" ht="32.1" customHeight="1">
      <c r="A624" s="11"/>
      <c r="B624" s="103"/>
      <c r="C624" s="104"/>
      <c r="D624" s="105"/>
      <c r="E624" s="106">
        <f t="shared" si="41"/>
        <v>0</v>
      </c>
      <c r="F624" s="107"/>
      <c r="G624" s="118">
        <f t="shared" si="38"/>
        <v>0</v>
      </c>
      <c r="H624" s="204"/>
      <c r="I624" s="118">
        <f t="shared" si="39"/>
        <v>0</v>
      </c>
      <c r="J624" s="106">
        <f t="shared" si="40"/>
        <v>0</v>
      </c>
    </row>
    <row r="625" spans="1:10" s="6" customFormat="1" ht="32.1" customHeight="1">
      <c r="A625" s="11"/>
      <c r="B625" s="103"/>
      <c r="C625" s="104"/>
      <c r="D625" s="105"/>
      <c r="E625" s="106">
        <f t="shared" si="41"/>
        <v>0</v>
      </c>
      <c r="F625" s="107"/>
      <c r="G625" s="118">
        <f t="shared" si="38"/>
        <v>0</v>
      </c>
      <c r="H625" s="204"/>
      <c r="I625" s="118">
        <f t="shared" si="39"/>
        <v>0</v>
      </c>
      <c r="J625" s="106">
        <f t="shared" si="40"/>
        <v>0</v>
      </c>
    </row>
    <row r="626" spans="1:10" s="6" customFormat="1" ht="32.1" customHeight="1">
      <c r="A626" s="11"/>
      <c r="B626" s="103"/>
      <c r="C626" s="104"/>
      <c r="D626" s="105"/>
      <c r="E626" s="106">
        <f t="shared" si="41"/>
        <v>0</v>
      </c>
      <c r="F626" s="107"/>
      <c r="G626" s="118">
        <f t="shared" si="38"/>
        <v>0</v>
      </c>
      <c r="H626" s="204"/>
      <c r="I626" s="118">
        <f t="shared" si="39"/>
        <v>0</v>
      </c>
      <c r="J626" s="106">
        <f t="shared" si="40"/>
        <v>0</v>
      </c>
    </row>
    <row r="627" spans="1:10" s="6" customFormat="1" ht="32.1" customHeight="1">
      <c r="A627" s="11"/>
      <c r="B627" s="103"/>
      <c r="C627" s="104"/>
      <c r="D627" s="105"/>
      <c r="E627" s="106">
        <f t="shared" si="41"/>
        <v>0</v>
      </c>
      <c r="F627" s="107"/>
      <c r="G627" s="118">
        <f t="shared" si="38"/>
        <v>0</v>
      </c>
      <c r="H627" s="204"/>
      <c r="I627" s="118">
        <f t="shared" si="39"/>
        <v>0</v>
      </c>
      <c r="J627" s="106">
        <f t="shared" si="40"/>
        <v>0</v>
      </c>
    </row>
    <row r="628" spans="1:10" s="6" customFormat="1" ht="32.1" customHeight="1">
      <c r="A628" s="11"/>
      <c r="B628" s="103"/>
      <c r="C628" s="104"/>
      <c r="D628" s="105"/>
      <c r="E628" s="106">
        <f t="shared" si="41"/>
        <v>0</v>
      </c>
      <c r="F628" s="107"/>
      <c r="G628" s="118">
        <f t="shared" si="38"/>
        <v>0</v>
      </c>
      <c r="H628" s="204"/>
      <c r="I628" s="118">
        <f t="shared" si="39"/>
        <v>0</v>
      </c>
      <c r="J628" s="106">
        <f t="shared" si="40"/>
        <v>0</v>
      </c>
    </row>
    <row r="629" spans="1:10" s="6" customFormat="1" ht="32.1" customHeight="1">
      <c r="A629" s="11"/>
      <c r="B629" s="103"/>
      <c r="C629" s="104"/>
      <c r="D629" s="105"/>
      <c r="E629" s="106">
        <f t="shared" si="41"/>
        <v>0</v>
      </c>
      <c r="F629" s="107"/>
      <c r="G629" s="118">
        <f t="shared" si="38"/>
        <v>0</v>
      </c>
      <c r="H629" s="204"/>
      <c r="I629" s="118">
        <f t="shared" si="39"/>
        <v>0</v>
      </c>
      <c r="J629" s="106">
        <f t="shared" si="40"/>
        <v>0</v>
      </c>
    </row>
    <row r="630" spans="1:10" s="6" customFormat="1" ht="32.1" customHeight="1">
      <c r="A630" s="11"/>
      <c r="B630" s="103"/>
      <c r="C630" s="104"/>
      <c r="D630" s="105"/>
      <c r="E630" s="106">
        <f t="shared" si="41"/>
        <v>0</v>
      </c>
      <c r="F630" s="107"/>
      <c r="G630" s="118">
        <f t="shared" si="38"/>
        <v>0</v>
      </c>
      <c r="H630" s="204"/>
      <c r="I630" s="118">
        <f t="shared" si="39"/>
        <v>0</v>
      </c>
      <c r="J630" s="106">
        <f t="shared" si="40"/>
        <v>0</v>
      </c>
    </row>
    <row r="631" spans="1:10" s="6" customFormat="1" ht="32.1" customHeight="1">
      <c r="A631" s="11"/>
      <c r="B631" s="103"/>
      <c r="C631" s="104"/>
      <c r="D631" s="105"/>
      <c r="E631" s="106">
        <f t="shared" si="41"/>
        <v>0</v>
      </c>
      <c r="F631" s="107"/>
      <c r="G631" s="118">
        <f t="shared" si="38"/>
        <v>0</v>
      </c>
      <c r="H631" s="204"/>
      <c r="I631" s="118">
        <f t="shared" si="39"/>
        <v>0</v>
      </c>
      <c r="J631" s="106">
        <f t="shared" si="40"/>
        <v>0</v>
      </c>
    </row>
    <row r="632" spans="1:10" s="6" customFormat="1" ht="32.1" customHeight="1">
      <c r="A632" s="11"/>
      <c r="B632" s="103"/>
      <c r="C632" s="104"/>
      <c r="D632" s="105"/>
      <c r="E632" s="106">
        <f t="shared" si="41"/>
        <v>0</v>
      </c>
      <c r="F632" s="107"/>
      <c r="G632" s="118">
        <f t="shared" si="38"/>
        <v>0</v>
      </c>
      <c r="H632" s="204"/>
      <c r="I632" s="118">
        <f t="shared" si="39"/>
        <v>0</v>
      </c>
      <c r="J632" s="106">
        <f t="shared" si="40"/>
        <v>0</v>
      </c>
    </row>
    <row r="633" spans="1:10" s="6" customFormat="1" ht="32.1" customHeight="1">
      <c r="A633" s="11"/>
      <c r="B633" s="103"/>
      <c r="C633" s="104"/>
      <c r="D633" s="105"/>
      <c r="E633" s="106">
        <f t="shared" si="41"/>
        <v>0</v>
      </c>
      <c r="F633" s="107"/>
      <c r="G633" s="118">
        <f t="shared" si="38"/>
        <v>0</v>
      </c>
      <c r="H633" s="204"/>
      <c r="I633" s="118">
        <f t="shared" si="39"/>
        <v>0</v>
      </c>
      <c r="J633" s="106">
        <f t="shared" si="40"/>
        <v>0</v>
      </c>
    </row>
    <row r="634" spans="1:10" s="6" customFormat="1" ht="32.1" customHeight="1">
      <c r="A634" s="11"/>
      <c r="B634" s="103"/>
      <c r="C634" s="104"/>
      <c r="D634" s="105"/>
      <c r="E634" s="106">
        <f t="shared" si="41"/>
        <v>0</v>
      </c>
      <c r="F634" s="107"/>
      <c r="G634" s="118">
        <f t="shared" si="38"/>
        <v>0</v>
      </c>
      <c r="H634" s="204"/>
      <c r="I634" s="118">
        <f t="shared" si="39"/>
        <v>0</v>
      </c>
      <c r="J634" s="106">
        <f t="shared" si="40"/>
        <v>0</v>
      </c>
    </row>
    <row r="635" spans="1:10" s="6" customFormat="1" ht="32.1" customHeight="1">
      <c r="A635" s="11"/>
      <c r="B635" s="103"/>
      <c r="C635" s="104"/>
      <c r="D635" s="105"/>
      <c r="E635" s="106">
        <f t="shared" si="41"/>
        <v>0</v>
      </c>
      <c r="F635" s="107"/>
      <c r="G635" s="118">
        <f t="shared" si="38"/>
        <v>0</v>
      </c>
      <c r="H635" s="204"/>
      <c r="I635" s="118">
        <f t="shared" si="39"/>
        <v>0</v>
      </c>
      <c r="J635" s="106">
        <f t="shared" si="40"/>
        <v>0</v>
      </c>
    </row>
    <row r="636" spans="1:10" s="6" customFormat="1" ht="32.1" customHeight="1">
      <c r="A636" s="11"/>
      <c r="B636" s="103"/>
      <c r="C636" s="104"/>
      <c r="D636" s="105"/>
      <c r="E636" s="106">
        <f t="shared" si="41"/>
        <v>0</v>
      </c>
      <c r="F636" s="107"/>
      <c r="G636" s="118">
        <f t="shared" si="38"/>
        <v>0</v>
      </c>
      <c r="H636" s="204"/>
      <c r="I636" s="118">
        <f t="shared" si="39"/>
        <v>0</v>
      </c>
      <c r="J636" s="106">
        <f t="shared" si="40"/>
        <v>0</v>
      </c>
    </row>
    <row r="637" spans="1:10" s="6" customFormat="1" ht="32.1" customHeight="1">
      <c r="A637" s="11"/>
      <c r="B637" s="103"/>
      <c r="C637" s="104"/>
      <c r="D637" s="105"/>
      <c r="E637" s="106">
        <f t="shared" si="41"/>
        <v>0</v>
      </c>
      <c r="F637" s="107"/>
      <c r="G637" s="118">
        <f t="shared" si="38"/>
        <v>0</v>
      </c>
      <c r="H637" s="204"/>
      <c r="I637" s="118">
        <f t="shared" si="39"/>
        <v>0</v>
      </c>
      <c r="J637" s="106">
        <f t="shared" si="40"/>
        <v>0</v>
      </c>
    </row>
    <row r="638" spans="1:10" s="6" customFormat="1" ht="32.1" customHeight="1">
      <c r="A638" s="11"/>
      <c r="B638" s="103"/>
      <c r="C638" s="104"/>
      <c r="D638" s="105"/>
      <c r="E638" s="106">
        <f t="shared" si="41"/>
        <v>0</v>
      </c>
      <c r="F638" s="107"/>
      <c r="G638" s="118">
        <f t="shared" si="38"/>
        <v>0</v>
      </c>
      <c r="H638" s="204"/>
      <c r="I638" s="118">
        <f t="shared" si="39"/>
        <v>0</v>
      </c>
      <c r="J638" s="106">
        <f t="shared" si="40"/>
        <v>0</v>
      </c>
    </row>
    <row r="639" spans="1:10" s="6" customFormat="1" ht="32.1" customHeight="1">
      <c r="A639" s="11"/>
      <c r="B639" s="103"/>
      <c r="C639" s="104"/>
      <c r="D639" s="105"/>
      <c r="E639" s="106">
        <f t="shared" si="41"/>
        <v>0</v>
      </c>
      <c r="F639" s="107"/>
      <c r="G639" s="118">
        <f t="shared" si="38"/>
        <v>0</v>
      </c>
      <c r="H639" s="204"/>
      <c r="I639" s="118">
        <f t="shared" si="39"/>
        <v>0</v>
      </c>
      <c r="J639" s="106">
        <f t="shared" si="40"/>
        <v>0</v>
      </c>
    </row>
    <row r="640" spans="1:10" s="6" customFormat="1" ht="32.1" customHeight="1">
      <c r="A640" s="11"/>
      <c r="B640" s="103"/>
      <c r="C640" s="104"/>
      <c r="D640" s="105"/>
      <c r="E640" s="106">
        <f t="shared" si="41"/>
        <v>0</v>
      </c>
      <c r="F640" s="107"/>
      <c r="G640" s="118">
        <f t="shared" si="38"/>
        <v>0</v>
      </c>
      <c r="H640" s="204"/>
      <c r="I640" s="118">
        <f t="shared" si="39"/>
        <v>0</v>
      </c>
      <c r="J640" s="106">
        <f t="shared" si="40"/>
        <v>0</v>
      </c>
    </row>
    <row r="641" spans="1:10" s="6" customFormat="1" ht="32.1" customHeight="1">
      <c r="A641" s="11"/>
      <c r="B641" s="103"/>
      <c r="C641" s="104"/>
      <c r="D641" s="105"/>
      <c r="E641" s="106">
        <f t="shared" si="41"/>
        <v>0</v>
      </c>
      <c r="F641" s="107"/>
      <c r="G641" s="118">
        <f t="shared" si="38"/>
        <v>0</v>
      </c>
      <c r="H641" s="204"/>
      <c r="I641" s="118">
        <f t="shared" si="39"/>
        <v>0</v>
      </c>
      <c r="J641" s="106">
        <f t="shared" si="40"/>
        <v>0</v>
      </c>
    </row>
    <row r="642" spans="1:10" s="6" customFormat="1" ht="32.1" customHeight="1">
      <c r="A642" s="11"/>
      <c r="B642" s="103"/>
      <c r="C642" s="104"/>
      <c r="D642" s="105"/>
      <c r="E642" s="106">
        <f t="shared" si="41"/>
        <v>0</v>
      </c>
      <c r="F642" s="107"/>
      <c r="G642" s="118">
        <f t="shared" si="38"/>
        <v>0</v>
      </c>
      <c r="H642" s="204"/>
      <c r="I642" s="118">
        <f t="shared" si="39"/>
        <v>0</v>
      </c>
      <c r="J642" s="106">
        <f t="shared" si="40"/>
        <v>0</v>
      </c>
    </row>
    <row r="643" spans="1:10" s="6" customFormat="1" ht="32.1" customHeight="1">
      <c r="A643" s="11"/>
      <c r="B643" s="103"/>
      <c r="C643" s="104"/>
      <c r="D643" s="105"/>
      <c r="E643" s="106">
        <f t="shared" si="41"/>
        <v>0</v>
      </c>
      <c r="F643" s="107"/>
      <c r="G643" s="118">
        <f t="shared" si="38"/>
        <v>0</v>
      </c>
      <c r="H643" s="204"/>
      <c r="I643" s="118">
        <f t="shared" si="39"/>
        <v>0</v>
      </c>
      <c r="J643" s="106">
        <f t="shared" si="40"/>
        <v>0</v>
      </c>
    </row>
    <row r="644" spans="1:10" s="6" customFormat="1" ht="32.1" customHeight="1">
      <c r="A644" s="11"/>
      <c r="B644" s="103"/>
      <c r="C644" s="104"/>
      <c r="D644" s="105"/>
      <c r="E644" s="106">
        <f t="shared" si="41"/>
        <v>0</v>
      </c>
      <c r="F644" s="107"/>
      <c r="G644" s="118">
        <f t="shared" si="38"/>
        <v>0</v>
      </c>
      <c r="H644" s="204"/>
      <c r="I644" s="118">
        <f t="shared" si="39"/>
        <v>0</v>
      </c>
      <c r="J644" s="106">
        <f t="shared" si="40"/>
        <v>0</v>
      </c>
    </row>
    <row r="645" spans="1:10" s="6" customFormat="1" ht="32.1" customHeight="1">
      <c r="A645" s="11"/>
      <c r="B645" s="103"/>
      <c r="C645" s="104"/>
      <c r="D645" s="105"/>
      <c r="E645" s="106">
        <f t="shared" si="41"/>
        <v>0</v>
      </c>
      <c r="F645" s="107"/>
      <c r="G645" s="118">
        <f t="shared" si="38"/>
        <v>0</v>
      </c>
      <c r="H645" s="204"/>
      <c r="I645" s="118">
        <f t="shared" si="39"/>
        <v>0</v>
      </c>
      <c r="J645" s="106">
        <f t="shared" si="40"/>
        <v>0</v>
      </c>
    </row>
    <row r="646" spans="1:10" s="6" customFormat="1" ht="32.1" customHeight="1">
      <c r="A646" s="11"/>
      <c r="B646" s="103"/>
      <c r="C646" s="104"/>
      <c r="D646" s="105"/>
      <c r="E646" s="106">
        <f t="shared" si="41"/>
        <v>0</v>
      </c>
      <c r="F646" s="107"/>
      <c r="G646" s="118">
        <f t="shared" si="38"/>
        <v>0</v>
      </c>
      <c r="H646" s="204"/>
      <c r="I646" s="118">
        <f t="shared" si="39"/>
        <v>0</v>
      </c>
      <c r="J646" s="106">
        <f t="shared" si="40"/>
        <v>0</v>
      </c>
    </row>
    <row r="647" spans="1:10" s="6" customFormat="1" ht="32.1" customHeight="1">
      <c r="A647" s="11"/>
      <c r="B647" s="103"/>
      <c r="C647" s="104"/>
      <c r="D647" s="105"/>
      <c r="E647" s="106">
        <f t="shared" si="41"/>
        <v>0</v>
      </c>
      <c r="F647" s="107"/>
      <c r="G647" s="118">
        <f t="shared" si="38"/>
        <v>0</v>
      </c>
      <c r="H647" s="204"/>
      <c r="I647" s="118">
        <f t="shared" si="39"/>
        <v>0</v>
      </c>
      <c r="J647" s="106">
        <f t="shared" si="40"/>
        <v>0</v>
      </c>
    </row>
    <row r="648" spans="1:10" s="6" customFormat="1" ht="32.1" customHeight="1">
      <c r="A648" s="11"/>
      <c r="B648" s="103"/>
      <c r="C648" s="104"/>
      <c r="D648" s="105"/>
      <c r="E648" s="106">
        <f t="shared" si="41"/>
        <v>0</v>
      </c>
      <c r="F648" s="107"/>
      <c r="G648" s="118">
        <f t="shared" si="38"/>
        <v>0</v>
      </c>
      <c r="H648" s="204"/>
      <c r="I648" s="118">
        <f t="shared" si="39"/>
        <v>0</v>
      </c>
      <c r="J648" s="106">
        <f t="shared" si="40"/>
        <v>0</v>
      </c>
    </row>
    <row r="649" spans="1:10" s="6" customFormat="1" ht="32.1" customHeight="1">
      <c r="A649" s="11"/>
      <c r="B649" s="103"/>
      <c r="C649" s="104"/>
      <c r="D649" s="105"/>
      <c r="E649" s="106">
        <f t="shared" si="41"/>
        <v>0</v>
      </c>
      <c r="F649" s="107"/>
      <c r="G649" s="118">
        <f t="shared" si="38"/>
        <v>0</v>
      </c>
      <c r="H649" s="204"/>
      <c r="I649" s="118">
        <f t="shared" si="39"/>
        <v>0</v>
      </c>
      <c r="J649" s="106">
        <f t="shared" si="40"/>
        <v>0</v>
      </c>
    </row>
    <row r="650" spans="1:10" s="6" customFormat="1" ht="32.1" customHeight="1">
      <c r="A650" s="11"/>
      <c r="B650" s="103"/>
      <c r="C650" s="104"/>
      <c r="D650" s="105"/>
      <c r="E650" s="106">
        <f t="shared" si="41"/>
        <v>0</v>
      </c>
      <c r="F650" s="107"/>
      <c r="G650" s="118">
        <f t="shared" si="38"/>
        <v>0</v>
      </c>
      <c r="H650" s="204"/>
      <c r="I650" s="118">
        <f t="shared" si="39"/>
        <v>0</v>
      </c>
      <c r="J650" s="106">
        <f t="shared" si="40"/>
        <v>0</v>
      </c>
    </row>
    <row r="651" spans="1:10" s="6" customFormat="1" ht="32.1" customHeight="1">
      <c r="A651" s="11"/>
      <c r="B651" s="103"/>
      <c r="C651" s="104"/>
      <c r="D651" s="105"/>
      <c r="E651" s="106">
        <f t="shared" si="41"/>
        <v>0</v>
      </c>
      <c r="F651" s="107"/>
      <c r="G651" s="118">
        <f t="shared" si="38"/>
        <v>0</v>
      </c>
      <c r="H651" s="204"/>
      <c r="I651" s="118">
        <f t="shared" si="39"/>
        <v>0</v>
      </c>
      <c r="J651" s="106">
        <f t="shared" si="40"/>
        <v>0</v>
      </c>
    </row>
    <row r="652" spans="1:10" s="6" customFormat="1" ht="32.1" customHeight="1">
      <c r="A652" s="11"/>
      <c r="B652" s="103"/>
      <c r="C652" s="104"/>
      <c r="D652" s="105"/>
      <c r="E652" s="106">
        <f t="shared" si="41"/>
        <v>0</v>
      </c>
      <c r="F652" s="107"/>
      <c r="G652" s="118">
        <f t="shared" si="38"/>
        <v>0</v>
      </c>
      <c r="H652" s="204"/>
      <c r="I652" s="118">
        <f t="shared" si="39"/>
        <v>0</v>
      </c>
      <c r="J652" s="106">
        <f t="shared" si="40"/>
        <v>0</v>
      </c>
    </row>
    <row r="653" spans="1:10" s="6" customFormat="1" ht="32.1" customHeight="1">
      <c r="A653" s="11"/>
      <c r="B653" s="103"/>
      <c r="C653" s="104"/>
      <c r="D653" s="105"/>
      <c r="E653" s="106">
        <f t="shared" si="41"/>
        <v>0</v>
      </c>
      <c r="F653" s="107"/>
      <c r="G653" s="118">
        <f t="shared" si="38"/>
        <v>0</v>
      </c>
      <c r="H653" s="204"/>
      <c r="I653" s="118">
        <f t="shared" si="39"/>
        <v>0</v>
      </c>
      <c r="J653" s="106">
        <f t="shared" si="40"/>
        <v>0</v>
      </c>
    </row>
    <row r="654" spans="1:10" s="6" customFormat="1" ht="32.1" customHeight="1">
      <c r="A654" s="11"/>
      <c r="B654" s="103"/>
      <c r="C654" s="104"/>
      <c r="D654" s="105"/>
      <c r="E654" s="106">
        <f t="shared" si="41"/>
        <v>0</v>
      </c>
      <c r="F654" s="107"/>
      <c r="G654" s="118">
        <f t="shared" si="38"/>
        <v>0</v>
      </c>
      <c r="H654" s="204"/>
      <c r="I654" s="118">
        <f t="shared" si="39"/>
        <v>0</v>
      </c>
      <c r="J654" s="106">
        <f t="shared" si="40"/>
        <v>0</v>
      </c>
    </row>
    <row r="655" spans="1:10" s="6" customFormat="1" ht="32.1" customHeight="1">
      <c r="A655" s="11"/>
      <c r="B655" s="103"/>
      <c r="C655" s="104"/>
      <c r="D655" s="105"/>
      <c r="E655" s="106">
        <f t="shared" si="41"/>
        <v>0</v>
      </c>
      <c r="F655" s="107"/>
      <c r="G655" s="118">
        <f t="shared" si="38"/>
        <v>0</v>
      </c>
      <c r="H655" s="204"/>
      <c r="I655" s="118">
        <f t="shared" si="39"/>
        <v>0</v>
      </c>
      <c r="J655" s="106">
        <f t="shared" si="40"/>
        <v>0</v>
      </c>
    </row>
    <row r="656" spans="1:10" s="6" customFormat="1" ht="32.1" customHeight="1">
      <c r="A656" s="11"/>
      <c r="B656" s="103"/>
      <c r="C656" s="104"/>
      <c r="D656" s="105"/>
      <c r="E656" s="106">
        <f t="shared" si="41"/>
        <v>0</v>
      </c>
      <c r="F656" s="107"/>
      <c r="G656" s="118">
        <f t="shared" si="38"/>
        <v>0</v>
      </c>
      <c r="H656" s="204"/>
      <c r="I656" s="118">
        <f t="shared" si="39"/>
        <v>0</v>
      </c>
      <c r="J656" s="106">
        <f t="shared" si="40"/>
        <v>0</v>
      </c>
    </row>
    <row r="657" spans="1:10" s="6" customFormat="1" ht="32.1" customHeight="1">
      <c r="A657" s="11"/>
      <c r="B657" s="103"/>
      <c r="C657" s="104"/>
      <c r="D657" s="105"/>
      <c r="E657" s="106">
        <f t="shared" si="41"/>
        <v>0</v>
      </c>
      <c r="F657" s="107"/>
      <c r="G657" s="118">
        <f t="shared" si="38"/>
        <v>0</v>
      </c>
      <c r="H657" s="204"/>
      <c r="I657" s="118">
        <f t="shared" si="39"/>
        <v>0</v>
      </c>
      <c r="J657" s="106">
        <f t="shared" si="40"/>
        <v>0</v>
      </c>
    </row>
    <row r="658" spans="1:10" s="6" customFormat="1" ht="32.1" customHeight="1">
      <c r="A658" s="11"/>
      <c r="B658" s="103"/>
      <c r="C658" s="104"/>
      <c r="D658" s="105"/>
      <c r="E658" s="106">
        <f t="shared" si="41"/>
        <v>0</v>
      </c>
      <c r="F658" s="107"/>
      <c r="G658" s="118">
        <f t="shared" si="38"/>
        <v>0</v>
      </c>
      <c r="H658" s="204"/>
      <c r="I658" s="118">
        <f t="shared" si="39"/>
        <v>0</v>
      </c>
      <c r="J658" s="106">
        <f t="shared" si="40"/>
        <v>0</v>
      </c>
    </row>
    <row r="659" spans="1:10" s="6" customFormat="1" ht="32.1" customHeight="1">
      <c r="A659" s="11"/>
      <c r="B659" s="103"/>
      <c r="C659" s="104"/>
      <c r="D659" s="105"/>
      <c r="E659" s="106">
        <f t="shared" si="41"/>
        <v>0</v>
      </c>
      <c r="F659" s="107"/>
      <c r="G659" s="118">
        <f t="shared" si="38"/>
        <v>0</v>
      </c>
      <c r="H659" s="204"/>
      <c r="I659" s="118">
        <f t="shared" si="39"/>
        <v>0</v>
      </c>
      <c r="J659" s="106">
        <f t="shared" si="40"/>
        <v>0</v>
      </c>
    </row>
    <row r="660" spans="1:10" s="6" customFormat="1" ht="32.1" customHeight="1">
      <c r="A660" s="11"/>
      <c r="B660" s="103"/>
      <c r="C660" s="104"/>
      <c r="D660" s="105"/>
      <c r="E660" s="106">
        <f t="shared" si="41"/>
        <v>0</v>
      </c>
      <c r="F660" s="107"/>
      <c r="G660" s="118">
        <f t="shared" si="38"/>
        <v>0</v>
      </c>
      <c r="H660" s="204"/>
      <c r="I660" s="118">
        <f t="shared" si="39"/>
        <v>0</v>
      </c>
      <c r="J660" s="106">
        <f t="shared" si="40"/>
        <v>0</v>
      </c>
    </row>
    <row r="661" spans="1:10" s="6" customFormat="1" ht="32.1" customHeight="1">
      <c r="A661" s="11"/>
      <c r="B661" s="103"/>
      <c r="C661" s="104"/>
      <c r="D661" s="105"/>
      <c r="E661" s="106">
        <f t="shared" si="41"/>
        <v>0</v>
      </c>
      <c r="F661" s="107"/>
      <c r="G661" s="118">
        <f t="shared" si="38"/>
        <v>0</v>
      </c>
      <c r="H661" s="204"/>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4"/>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4"/>
      <c r="I663" s="118">
        <f t="shared" si="43"/>
        <v>0</v>
      </c>
      <c r="J663" s="106">
        <f t="shared" si="44"/>
        <v>0</v>
      </c>
    </row>
    <row r="664" spans="1:10" s="6" customFormat="1" ht="32.1" customHeight="1">
      <c r="A664" s="11"/>
      <c r="B664" s="103"/>
      <c r="C664" s="104"/>
      <c r="D664" s="105"/>
      <c r="E664" s="106">
        <f t="shared" si="41"/>
        <v>0</v>
      </c>
      <c r="F664" s="107"/>
      <c r="G664" s="118">
        <f t="shared" si="42"/>
        <v>0</v>
      </c>
      <c r="H664" s="204"/>
      <c r="I664" s="118">
        <f t="shared" si="43"/>
        <v>0</v>
      </c>
      <c r="J664" s="106">
        <f t="shared" si="44"/>
        <v>0</v>
      </c>
    </row>
    <row r="665" spans="1:10" s="6" customFormat="1" ht="32.1" customHeight="1">
      <c r="A665" s="11"/>
      <c r="B665" s="103"/>
      <c r="C665" s="104"/>
      <c r="D665" s="105"/>
      <c r="E665" s="106">
        <f t="shared" si="41"/>
        <v>0</v>
      </c>
      <c r="F665" s="107"/>
      <c r="G665" s="118">
        <f t="shared" si="42"/>
        <v>0</v>
      </c>
      <c r="H665" s="204"/>
      <c r="I665" s="118">
        <f t="shared" si="43"/>
        <v>0</v>
      </c>
      <c r="J665" s="106">
        <f t="shared" si="44"/>
        <v>0</v>
      </c>
    </row>
    <row r="666" spans="1:10" s="6" customFormat="1" ht="32.1" customHeight="1">
      <c r="A666" s="11"/>
      <c r="B666" s="103"/>
      <c r="C666" s="104"/>
      <c r="D666" s="105"/>
      <c r="E666" s="106">
        <f t="shared" si="41"/>
        <v>0</v>
      </c>
      <c r="F666" s="107"/>
      <c r="G666" s="118">
        <f t="shared" si="42"/>
        <v>0</v>
      </c>
      <c r="H666" s="204"/>
      <c r="I666" s="118">
        <f t="shared" si="43"/>
        <v>0</v>
      </c>
      <c r="J666" s="106">
        <f t="shared" si="44"/>
        <v>0</v>
      </c>
    </row>
    <row r="667" spans="1:10" s="6" customFormat="1" ht="32.1" customHeight="1">
      <c r="A667" s="11"/>
      <c r="B667" s="103"/>
      <c r="C667" s="104"/>
      <c r="D667" s="105"/>
      <c r="E667" s="106">
        <f t="shared" si="41"/>
        <v>0</v>
      </c>
      <c r="F667" s="107"/>
      <c r="G667" s="118">
        <f t="shared" si="42"/>
        <v>0</v>
      </c>
      <c r="H667" s="204"/>
      <c r="I667" s="118">
        <f t="shared" si="43"/>
        <v>0</v>
      </c>
      <c r="J667" s="106">
        <f t="shared" si="44"/>
        <v>0</v>
      </c>
    </row>
    <row r="668" spans="1:10" s="6" customFormat="1" ht="32.1" customHeight="1">
      <c r="A668" s="11"/>
      <c r="B668" s="103"/>
      <c r="C668" s="104"/>
      <c r="D668" s="105"/>
      <c r="E668" s="106">
        <f t="shared" si="41"/>
        <v>0</v>
      </c>
      <c r="F668" s="107"/>
      <c r="G668" s="118">
        <f t="shared" si="42"/>
        <v>0</v>
      </c>
      <c r="H668" s="204"/>
      <c r="I668" s="118">
        <f t="shared" si="43"/>
        <v>0</v>
      </c>
      <c r="J668" s="106">
        <f t="shared" si="44"/>
        <v>0</v>
      </c>
    </row>
    <row r="669" spans="1:10" s="6" customFormat="1" ht="32.1" customHeight="1">
      <c r="A669" s="11"/>
      <c r="B669" s="103"/>
      <c r="C669" s="104"/>
      <c r="D669" s="105"/>
      <c r="E669" s="106">
        <f t="shared" si="41"/>
        <v>0</v>
      </c>
      <c r="F669" s="107"/>
      <c r="G669" s="118">
        <f t="shared" si="42"/>
        <v>0</v>
      </c>
      <c r="H669" s="204"/>
      <c r="I669" s="118">
        <f t="shared" si="43"/>
        <v>0</v>
      </c>
      <c r="J669" s="106">
        <f t="shared" si="44"/>
        <v>0</v>
      </c>
    </row>
    <row r="670" spans="1:10" s="6" customFormat="1" ht="32.1" customHeight="1">
      <c r="A670" s="11"/>
      <c r="B670" s="103"/>
      <c r="C670" s="104"/>
      <c r="D670" s="105"/>
      <c r="E670" s="106">
        <f t="shared" si="41"/>
        <v>0</v>
      </c>
      <c r="F670" s="107"/>
      <c r="G670" s="118">
        <f t="shared" si="42"/>
        <v>0</v>
      </c>
      <c r="H670" s="204"/>
      <c r="I670" s="118">
        <f t="shared" si="43"/>
        <v>0</v>
      </c>
      <c r="J670" s="106">
        <f t="shared" si="44"/>
        <v>0</v>
      </c>
    </row>
    <row r="671" spans="1:10" s="6" customFormat="1" ht="32.1" customHeight="1">
      <c r="A671" s="11"/>
      <c r="B671" s="103"/>
      <c r="C671" s="104"/>
      <c r="D671" s="105"/>
      <c r="E671" s="106">
        <f t="shared" si="41"/>
        <v>0</v>
      </c>
      <c r="F671" s="107"/>
      <c r="G671" s="118">
        <f t="shared" si="42"/>
        <v>0</v>
      </c>
      <c r="H671" s="204"/>
      <c r="I671" s="118">
        <f t="shared" si="43"/>
        <v>0</v>
      </c>
      <c r="J671" s="106">
        <f t="shared" si="44"/>
        <v>0</v>
      </c>
    </row>
    <row r="672" spans="1:10" s="6" customFormat="1" ht="32.1" customHeight="1">
      <c r="A672" s="11"/>
      <c r="B672" s="103"/>
      <c r="C672" s="104"/>
      <c r="D672" s="105"/>
      <c r="E672" s="106">
        <f t="shared" si="41"/>
        <v>0</v>
      </c>
      <c r="F672" s="107"/>
      <c r="G672" s="118">
        <f t="shared" si="42"/>
        <v>0</v>
      </c>
      <c r="H672" s="204"/>
      <c r="I672" s="118">
        <f t="shared" si="43"/>
        <v>0</v>
      </c>
      <c r="J672" s="106">
        <f t="shared" si="44"/>
        <v>0</v>
      </c>
    </row>
    <row r="673" spans="1:10" s="6" customFormat="1" ht="32.1" customHeight="1">
      <c r="A673" s="11"/>
      <c r="B673" s="103"/>
      <c r="C673" s="104"/>
      <c r="D673" s="105"/>
      <c r="E673" s="106">
        <f t="shared" si="41"/>
        <v>0</v>
      </c>
      <c r="F673" s="107"/>
      <c r="G673" s="118">
        <f t="shared" si="42"/>
        <v>0</v>
      </c>
      <c r="H673" s="204"/>
      <c r="I673" s="118">
        <f t="shared" si="43"/>
        <v>0</v>
      </c>
      <c r="J673" s="106">
        <f t="shared" si="44"/>
        <v>0</v>
      </c>
    </row>
    <row r="674" spans="1:10" s="6" customFormat="1" ht="32.1" customHeight="1">
      <c r="A674" s="11"/>
      <c r="B674" s="103"/>
      <c r="C674" s="104"/>
      <c r="D674" s="105"/>
      <c r="E674" s="106">
        <f t="shared" si="41"/>
        <v>0</v>
      </c>
      <c r="F674" s="107"/>
      <c r="G674" s="118">
        <f t="shared" si="42"/>
        <v>0</v>
      </c>
      <c r="H674" s="204"/>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4"/>
      <c r="I675" s="118">
        <f t="shared" si="43"/>
        <v>0</v>
      </c>
      <c r="J675" s="106">
        <f t="shared" si="44"/>
        <v>0</v>
      </c>
    </row>
    <row r="676" spans="1:10" s="6" customFormat="1" ht="32.1" customHeight="1">
      <c r="A676" s="11"/>
      <c r="B676" s="103"/>
      <c r="C676" s="104"/>
      <c r="D676" s="105"/>
      <c r="E676" s="106">
        <f t="shared" si="45"/>
        <v>0</v>
      </c>
      <c r="F676" s="107"/>
      <c r="G676" s="118">
        <f t="shared" si="42"/>
        <v>0</v>
      </c>
      <c r="H676" s="204"/>
      <c r="I676" s="118">
        <f t="shared" si="43"/>
        <v>0</v>
      </c>
      <c r="J676" s="106">
        <f t="shared" si="44"/>
        <v>0</v>
      </c>
    </row>
    <row r="677" spans="1:10" s="6" customFormat="1" ht="32.1" customHeight="1">
      <c r="A677" s="11"/>
      <c r="B677" s="103"/>
      <c r="C677" s="104"/>
      <c r="D677" s="105"/>
      <c r="E677" s="106">
        <f t="shared" si="45"/>
        <v>0</v>
      </c>
      <c r="F677" s="107"/>
      <c r="G677" s="118">
        <f t="shared" si="42"/>
        <v>0</v>
      </c>
      <c r="H677" s="204"/>
      <c r="I677" s="118">
        <f t="shared" si="43"/>
        <v>0</v>
      </c>
      <c r="J677" s="106">
        <f t="shared" si="44"/>
        <v>0</v>
      </c>
    </row>
    <row r="678" spans="1:10" s="6" customFormat="1" ht="32.1" customHeight="1">
      <c r="A678" s="11"/>
      <c r="B678" s="103"/>
      <c r="C678" s="104"/>
      <c r="D678" s="105"/>
      <c r="E678" s="106">
        <f t="shared" si="45"/>
        <v>0</v>
      </c>
      <c r="F678" s="107"/>
      <c r="G678" s="118">
        <f t="shared" si="42"/>
        <v>0</v>
      </c>
      <c r="H678" s="204"/>
      <c r="I678" s="118">
        <f t="shared" si="43"/>
        <v>0</v>
      </c>
      <c r="J678" s="106">
        <f t="shared" si="44"/>
        <v>0</v>
      </c>
    </row>
    <row r="679" spans="1:10" s="6" customFormat="1" ht="32.1" customHeight="1">
      <c r="A679" s="11"/>
      <c r="B679" s="103"/>
      <c r="C679" s="104"/>
      <c r="D679" s="105"/>
      <c r="E679" s="106">
        <f t="shared" si="45"/>
        <v>0</v>
      </c>
      <c r="F679" s="107"/>
      <c r="G679" s="118">
        <f t="shared" si="42"/>
        <v>0</v>
      </c>
      <c r="H679" s="204"/>
      <c r="I679" s="118">
        <f t="shared" si="43"/>
        <v>0</v>
      </c>
      <c r="J679" s="106">
        <f t="shared" si="44"/>
        <v>0</v>
      </c>
    </row>
    <row r="680" spans="1:10" s="6" customFormat="1" ht="32.1" customHeight="1">
      <c r="A680" s="11"/>
      <c r="B680" s="103"/>
      <c r="C680" s="104"/>
      <c r="D680" s="105"/>
      <c r="E680" s="106">
        <f t="shared" si="45"/>
        <v>0</v>
      </c>
      <c r="F680" s="107"/>
      <c r="G680" s="118">
        <f t="shared" si="42"/>
        <v>0</v>
      </c>
      <c r="H680" s="204"/>
      <c r="I680" s="118">
        <f t="shared" si="43"/>
        <v>0</v>
      </c>
      <c r="J680" s="106">
        <f t="shared" si="44"/>
        <v>0</v>
      </c>
    </row>
    <row r="681" spans="1:10" s="6" customFormat="1" ht="32.1" customHeight="1">
      <c r="A681" s="11"/>
      <c r="B681" s="103"/>
      <c r="C681" s="104"/>
      <c r="D681" s="105"/>
      <c r="E681" s="106">
        <f t="shared" si="45"/>
        <v>0</v>
      </c>
      <c r="F681" s="107"/>
      <c r="G681" s="118">
        <f t="shared" si="42"/>
        <v>0</v>
      </c>
      <c r="H681" s="204"/>
      <c r="I681" s="118">
        <f t="shared" si="43"/>
        <v>0</v>
      </c>
      <c r="J681" s="106">
        <f t="shared" si="44"/>
        <v>0</v>
      </c>
    </row>
    <row r="682" spans="1:10" s="6" customFormat="1" ht="32.1" customHeight="1">
      <c r="A682" s="11"/>
      <c r="B682" s="103"/>
      <c r="C682" s="104"/>
      <c r="D682" s="105"/>
      <c r="E682" s="106">
        <f t="shared" si="45"/>
        <v>0</v>
      </c>
      <c r="F682" s="107"/>
      <c r="G682" s="118">
        <f t="shared" si="42"/>
        <v>0</v>
      </c>
      <c r="H682" s="204"/>
      <c r="I682" s="118">
        <f t="shared" si="43"/>
        <v>0</v>
      </c>
      <c r="J682" s="106">
        <f t="shared" si="44"/>
        <v>0</v>
      </c>
    </row>
    <row r="683" spans="1:10" s="6" customFormat="1" ht="32.1" customHeight="1">
      <c r="A683" s="11"/>
      <c r="B683" s="103"/>
      <c r="C683" s="104"/>
      <c r="D683" s="105"/>
      <c r="E683" s="106">
        <f t="shared" si="45"/>
        <v>0</v>
      </c>
      <c r="F683" s="107"/>
      <c r="G683" s="118">
        <f t="shared" si="42"/>
        <v>0</v>
      </c>
      <c r="H683" s="204"/>
      <c r="I683" s="118">
        <f t="shared" si="43"/>
        <v>0</v>
      </c>
      <c r="J683" s="106">
        <f t="shared" si="44"/>
        <v>0</v>
      </c>
    </row>
    <row r="684" spans="1:10" s="6" customFormat="1" ht="32.1" customHeight="1">
      <c r="A684" s="11"/>
      <c r="B684" s="103"/>
      <c r="C684" s="104"/>
      <c r="D684" s="105"/>
      <c r="E684" s="106">
        <f t="shared" si="45"/>
        <v>0</v>
      </c>
      <c r="F684" s="107"/>
      <c r="G684" s="118">
        <f t="shared" si="42"/>
        <v>0</v>
      </c>
      <c r="H684" s="204"/>
      <c r="I684" s="118">
        <f t="shared" si="43"/>
        <v>0</v>
      </c>
      <c r="J684" s="106">
        <f t="shared" si="44"/>
        <v>0</v>
      </c>
    </row>
    <row r="685" spans="1:10" s="6" customFormat="1" ht="32.1" customHeight="1">
      <c r="A685" s="11"/>
      <c r="B685" s="103"/>
      <c r="C685" s="104"/>
      <c r="D685" s="105"/>
      <c r="E685" s="106">
        <f t="shared" si="45"/>
        <v>0</v>
      </c>
      <c r="F685" s="107"/>
      <c r="G685" s="118">
        <f t="shared" si="42"/>
        <v>0</v>
      </c>
      <c r="H685" s="204"/>
      <c r="I685" s="118">
        <f t="shared" si="43"/>
        <v>0</v>
      </c>
      <c r="J685" s="106">
        <f t="shared" si="44"/>
        <v>0</v>
      </c>
    </row>
    <row r="686" spans="1:10" s="6" customFormat="1" ht="32.1" customHeight="1">
      <c r="A686" s="11"/>
      <c r="B686" s="103"/>
      <c r="C686" s="104"/>
      <c r="D686" s="105"/>
      <c r="E686" s="106">
        <f t="shared" si="45"/>
        <v>0</v>
      </c>
      <c r="F686" s="107"/>
      <c r="G686" s="118">
        <f t="shared" si="42"/>
        <v>0</v>
      </c>
      <c r="H686" s="204"/>
      <c r="I686" s="118">
        <f t="shared" si="43"/>
        <v>0</v>
      </c>
      <c r="J686" s="106">
        <f t="shared" si="44"/>
        <v>0</v>
      </c>
    </row>
    <row r="687" spans="1:10" s="6" customFormat="1" ht="32.1" customHeight="1">
      <c r="A687" s="11"/>
      <c r="B687" s="103"/>
      <c r="C687" s="104"/>
      <c r="D687" s="105"/>
      <c r="E687" s="106">
        <f t="shared" si="45"/>
        <v>0</v>
      </c>
      <c r="F687" s="107"/>
      <c r="G687" s="118">
        <f t="shared" si="42"/>
        <v>0</v>
      </c>
      <c r="H687" s="204"/>
      <c r="I687" s="118">
        <f t="shared" si="43"/>
        <v>0</v>
      </c>
      <c r="J687" s="106">
        <f t="shared" si="44"/>
        <v>0</v>
      </c>
    </row>
    <row r="688" spans="1:10" s="6" customFormat="1" ht="32.1" customHeight="1">
      <c r="A688" s="11"/>
      <c r="B688" s="103"/>
      <c r="C688" s="104"/>
      <c r="D688" s="105"/>
      <c r="E688" s="106">
        <f t="shared" si="45"/>
        <v>0</v>
      </c>
      <c r="F688" s="107"/>
      <c r="G688" s="118">
        <f t="shared" si="42"/>
        <v>0</v>
      </c>
      <c r="H688" s="204"/>
      <c r="I688" s="118">
        <f t="shared" si="43"/>
        <v>0</v>
      </c>
      <c r="J688" s="106">
        <f t="shared" si="44"/>
        <v>0</v>
      </c>
    </row>
    <row r="689" spans="1:10" s="6" customFormat="1" ht="32.1" customHeight="1">
      <c r="A689" s="11"/>
      <c r="B689" s="103"/>
      <c r="C689" s="104"/>
      <c r="D689" s="105"/>
      <c r="E689" s="106">
        <f t="shared" si="45"/>
        <v>0</v>
      </c>
      <c r="F689" s="107"/>
      <c r="G689" s="118">
        <f t="shared" si="42"/>
        <v>0</v>
      </c>
      <c r="H689" s="204"/>
      <c r="I689" s="118">
        <f t="shared" si="43"/>
        <v>0</v>
      </c>
      <c r="J689" s="106">
        <f t="shared" si="44"/>
        <v>0</v>
      </c>
    </row>
    <row r="690" spans="1:10" s="6" customFormat="1" ht="32.1" customHeight="1">
      <c r="A690" s="11"/>
      <c r="B690" s="103"/>
      <c r="C690" s="104"/>
      <c r="D690" s="105"/>
      <c r="E690" s="106">
        <f t="shared" si="45"/>
        <v>0</v>
      </c>
      <c r="F690" s="107"/>
      <c r="G690" s="118">
        <f t="shared" si="42"/>
        <v>0</v>
      </c>
      <c r="H690" s="204"/>
      <c r="I690" s="118">
        <f t="shared" si="43"/>
        <v>0</v>
      </c>
      <c r="J690" s="106">
        <f t="shared" si="44"/>
        <v>0</v>
      </c>
    </row>
    <row r="691" spans="1:10" s="6" customFormat="1" ht="32.1" customHeight="1">
      <c r="A691" s="11"/>
      <c r="B691" s="103"/>
      <c r="C691" s="104"/>
      <c r="D691" s="105"/>
      <c r="E691" s="106">
        <f t="shared" si="45"/>
        <v>0</v>
      </c>
      <c r="F691" s="107"/>
      <c r="G691" s="118">
        <f t="shared" si="42"/>
        <v>0</v>
      </c>
      <c r="H691" s="204"/>
      <c r="I691" s="118">
        <f t="shared" si="43"/>
        <v>0</v>
      </c>
      <c r="J691" s="106">
        <f t="shared" si="44"/>
        <v>0</v>
      </c>
    </row>
    <row r="692" spans="1:10" s="6" customFormat="1" ht="32.1" customHeight="1">
      <c r="A692" s="11"/>
      <c r="B692" s="103"/>
      <c r="C692" s="104"/>
      <c r="D692" s="105"/>
      <c r="E692" s="106">
        <f t="shared" si="45"/>
        <v>0</v>
      </c>
      <c r="F692" s="107"/>
      <c r="G692" s="118">
        <f t="shared" si="42"/>
        <v>0</v>
      </c>
      <c r="H692" s="204"/>
      <c r="I692" s="118">
        <f t="shared" si="43"/>
        <v>0</v>
      </c>
      <c r="J692" s="106">
        <f t="shared" si="44"/>
        <v>0</v>
      </c>
    </row>
    <row r="693" spans="1:10" s="6" customFormat="1" ht="32.1" customHeight="1">
      <c r="A693" s="11"/>
      <c r="B693" s="103"/>
      <c r="C693" s="104"/>
      <c r="D693" s="105"/>
      <c r="E693" s="106">
        <f t="shared" si="45"/>
        <v>0</v>
      </c>
      <c r="F693" s="107"/>
      <c r="G693" s="118">
        <f t="shared" si="42"/>
        <v>0</v>
      </c>
      <c r="H693" s="204"/>
      <c r="I693" s="118">
        <f t="shared" si="43"/>
        <v>0</v>
      </c>
      <c r="J693" s="106">
        <f t="shared" si="44"/>
        <v>0</v>
      </c>
    </row>
    <row r="694" spans="1:10" s="6" customFormat="1" ht="32.1" customHeight="1">
      <c r="A694" s="11"/>
      <c r="B694" s="103"/>
      <c r="C694" s="104"/>
      <c r="D694" s="105"/>
      <c r="E694" s="106">
        <f t="shared" si="45"/>
        <v>0</v>
      </c>
      <c r="F694" s="107"/>
      <c r="G694" s="118">
        <f t="shared" si="42"/>
        <v>0</v>
      </c>
      <c r="H694" s="204"/>
      <c r="I694" s="118">
        <f t="shared" si="43"/>
        <v>0</v>
      </c>
      <c r="J694" s="106">
        <f t="shared" si="44"/>
        <v>0</v>
      </c>
    </row>
    <row r="695" spans="1:10" s="6" customFormat="1" ht="32.1" customHeight="1">
      <c r="A695" s="11"/>
      <c r="B695" s="103"/>
      <c r="C695" s="104"/>
      <c r="D695" s="105"/>
      <c r="E695" s="106">
        <f t="shared" si="45"/>
        <v>0</v>
      </c>
      <c r="F695" s="107"/>
      <c r="G695" s="118">
        <f t="shared" si="42"/>
        <v>0</v>
      </c>
      <c r="H695" s="204"/>
      <c r="I695" s="118">
        <f t="shared" si="43"/>
        <v>0</v>
      </c>
      <c r="J695" s="106">
        <f t="shared" si="44"/>
        <v>0</v>
      </c>
    </row>
    <row r="696" spans="1:10" s="6" customFormat="1" ht="32.1" customHeight="1">
      <c r="A696" s="11"/>
      <c r="B696" s="103"/>
      <c r="C696" s="104"/>
      <c r="D696" s="105"/>
      <c r="E696" s="106">
        <f t="shared" si="45"/>
        <v>0</v>
      </c>
      <c r="F696" s="107"/>
      <c r="G696" s="118">
        <f t="shared" si="42"/>
        <v>0</v>
      </c>
      <c r="H696" s="204"/>
      <c r="I696" s="118">
        <f t="shared" si="43"/>
        <v>0</v>
      </c>
      <c r="J696" s="106">
        <f t="shared" si="44"/>
        <v>0</v>
      </c>
    </row>
    <row r="697" spans="1:10" s="6" customFormat="1" ht="32.1" customHeight="1">
      <c r="A697" s="11"/>
      <c r="B697" s="103"/>
      <c r="C697" s="104"/>
      <c r="D697" s="105"/>
      <c r="E697" s="106">
        <f t="shared" si="45"/>
        <v>0</v>
      </c>
      <c r="F697" s="107"/>
      <c r="G697" s="118">
        <f t="shared" si="42"/>
        <v>0</v>
      </c>
      <c r="H697" s="204"/>
      <c r="I697" s="118">
        <f t="shared" si="43"/>
        <v>0</v>
      </c>
      <c r="J697" s="106">
        <f t="shared" si="44"/>
        <v>0</v>
      </c>
    </row>
    <row r="698" spans="1:10" s="6" customFormat="1" ht="32.1" customHeight="1">
      <c r="A698" s="11"/>
      <c r="B698" s="103"/>
      <c r="C698" s="104"/>
      <c r="D698" s="105"/>
      <c r="E698" s="106">
        <f t="shared" si="45"/>
        <v>0</v>
      </c>
      <c r="F698" s="107"/>
      <c r="G698" s="118">
        <f t="shared" si="42"/>
        <v>0</v>
      </c>
      <c r="H698" s="204"/>
      <c r="I698" s="118">
        <f t="shared" si="43"/>
        <v>0</v>
      </c>
      <c r="J698" s="106">
        <f t="shared" si="44"/>
        <v>0</v>
      </c>
    </row>
    <row r="699" spans="1:10" s="6" customFormat="1" ht="32.1" customHeight="1">
      <c r="A699" s="11"/>
      <c r="B699" s="103"/>
      <c r="C699" s="104"/>
      <c r="D699" s="105"/>
      <c r="E699" s="106">
        <f t="shared" si="45"/>
        <v>0</v>
      </c>
      <c r="F699" s="107"/>
      <c r="G699" s="118">
        <f t="shared" si="42"/>
        <v>0</v>
      </c>
      <c r="H699" s="204"/>
      <c r="I699" s="118">
        <f t="shared" si="43"/>
        <v>0</v>
      </c>
      <c r="J699" s="106">
        <f t="shared" si="44"/>
        <v>0</v>
      </c>
    </row>
    <row r="700" spans="1:10" s="6" customFormat="1" ht="32.1" customHeight="1">
      <c r="A700" s="11"/>
      <c r="B700" s="103"/>
      <c r="C700" s="104"/>
      <c r="D700" s="105"/>
      <c r="E700" s="106">
        <f t="shared" si="45"/>
        <v>0</v>
      </c>
      <c r="F700" s="107"/>
      <c r="G700" s="118">
        <f t="shared" si="42"/>
        <v>0</v>
      </c>
      <c r="H700" s="204"/>
      <c r="I700" s="118">
        <f t="shared" si="43"/>
        <v>0</v>
      </c>
      <c r="J700" s="106">
        <f t="shared" si="44"/>
        <v>0</v>
      </c>
    </row>
    <row r="701" spans="1:10" s="6" customFormat="1" ht="32.1" customHeight="1">
      <c r="A701" s="11"/>
      <c r="B701" s="103"/>
      <c r="C701" s="104"/>
      <c r="D701" s="105"/>
      <c r="E701" s="106">
        <f t="shared" si="45"/>
        <v>0</v>
      </c>
      <c r="F701" s="107"/>
      <c r="G701" s="118">
        <f t="shared" si="42"/>
        <v>0</v>
      </c>
      <c r="H701" s="204"/>
      <c r="I701" s="118">
        <f t="shared" si="43"/>
        <v>0</v>
      </c>
      <c r="J701" s="106">
        <f t="shared" si="44"/>
        <v>0</v>
      </c>
    </row>
    <row r="702" spans="1:10" s="6" customFormat="1" ht="32.1" customHeight="1">
      <c r="A702" s="11"/>
      <c r="B702" s="103"/>
      <c r="C702" s="104"/>
      <c r="D702" s="105"/>
      <c r="E702" s="106">
        <f t="shared" si="45"/>
        <v>0</v>
      </c>
      <c r="F702" s="107"/>
      <c r="G702" s="118">
        <f t="shared" si="42"/>
        <v>0</v>
      </c>
      <c r="H702" s="204"/>
      <c r="I702" s="118">
        <f t="shared" si="43"/>
        <v>0</v>
      </c>
      <c r="J702" s="106">
        <f t="shared" si="44"/>
        <v>0</v>
      </c>
    </row>
    <row r="703" spans="1:10" s="6" customFormat="1" ht="32.1" customHeight="1">
      <c r="A703" s="11"/>
      <c r="B703" s="103"/>
      <c r="C703" s="104"/>
      <c r="D703" s="105"/>
      <c r="E703" s="106">
        <f t="shared" si="45"/>
        <v>0</v>
      </c>
      <c r="F703" s="107"/>
      <c r="G703" s="118">
        <f t="shared" si="42"/>
        <v>0</v>
      </c>
      <c r="H703" s="204"/>
      <c r="I703" s="118">
        <f t="shared" si="43"/>
        <v>0</v>
      </c>
      <c r="J703" s="106">
        <f t="shared" si="44"/>
        <v>0</v>
      </c>
    </row>
    <row r="704" spans="1:10" s="6" customFormat="1" ht="32.1" customHeight="1">
      <c r="A704" s="11"/>
      <c r="B704" s="103"/>
      <c r="C704" s="104"/>
      <c r="D704" s="105"/>
      <c r="E704" s="106">
        <f t="shared" si="45"/>
        <v>0</v>
      </c>
      <c r="F704" s="107"/>
      <c r="G704" s="118">
        <f t="shared" si="42"/>
        <v>0</v>
      </c>
      <c r="H704" s="204"/>
      <c r="I704" s="118">
        <f t="shared" si="43"/>
        <v>0</v>
      </c>
      <c r="J704" s="106">
        <f t="shared" si="44"/>
        <v>0</v>
      </c>
    </row>
    <row r="705" spans="1:10" s="6" customFormat="1" ht="32.1" customHeight="1">
      <c r="A705" s="11"/>
      <c r="B705" s="103"/>
      <c r="C705" s="104"/>
      <c r="D705" s="105"/>
      <c r="E705" s="106">
        <f t="shared" si="45"/>
        <v>0</v>
      </c>
      <c r="F705" s="107"/>
      <c r="G705" s="118">
        <f t="shared" si="42"/>
        <v>0</v>
      </c>
      <c r="H705" s="204"/>
      <c r="I705" s="118">
        <f t="shared" si="43"/>
        <v>0</v>
      </c>
      <c r="J705" s="106">
        <f t="shared" si="44"/>
        <v>0</v>
      </c>
    </row>
    <row r="706" spans="1:10" s="6" customFormat="1" ht="32.1" customHeight="1">
      <c r="A706" s="11"/>
      <c r="B706" s="103"/>
      <c r="C706" s="104"/>
      <c r="D706" s="105"/>
      <c r="E706" s="106">
        <f t="shared" si="45"/>
        <v>0</v>
      </c>
      <c r="F706" s="107"/>
      <c r="G706" s="118">
        <f t="shared" si="42"/>
        <v>0</v>
      </c>
      <c r="H706" s="204"/>
      <c r="I706" s="118">
        <f t="shared" si="43"/>
        <v>0</v>
      </c>
      <c r="J706" s="106">
        <f t="shared" si="44"/>
        <v>0</v>
      </c>
    </row>
    <row r="707" spans="1:10" s="6" customFormat="1" ht="32.1" customHeight="1">
      <c r="A707" s="11"/>
      <c r="B707" s="103"/>
      <c r="C707" s="104"/>
      <c r="D707" s="105"/>
      <c r="E707" s="106">
        <f t="shared" si="45"/>
        <v>0</v>
      </c>
      <c r="F707" s="107"/>
      <c r="G707" s="118">
        <f t="shared" si="42"/>
        <v>0</v>
      </c>
      <c r="H707" s="204"/>
      <c r="I707" s="118">
        <f t="shared" si="43"/>
        <v>0</v>
      </c>
      <c r="J707" s="106">
        <f t="shared" si="44"/>
        <v>0</v>
      </c>
    </row>
    <row r="708" spans="1:10" s="6" customFormat="1" ht="32.1" customHeight="1">
      <c r="A708" s="11"/>
      <c r="B708" s="103"/>
      <c r="C708" s="104"/>
      <c r="D708" s="105"/>
      <c r="E708" s="106">
        <f t="shared" si="45"/>
        <v>0</v>
      </c>
      <c r="F708" s="107"/>
      <c r="G708" s="118">
        <f t="shared" si="42"/>
        <v>0</v>
      </c>
      <c r="H708" s="204"/>
      <c r="I708" s="118">
        <f t="shared" si="43"/>
        <v>0</v>
      </c>
      <c r="J708" s="106">
        <f t="shared" si="44"/>
        <v>0</v>
      </c>
    </row>
    <row r="709" spans="1:10" s="6" customFormat="1" ht="32.1" customHeight="1">
      <c r="A709" s="11"/>
      <c r="B709" s="103"/>
      <c r="C709" s="104"/>
      <c r="D709" s="105"/>
      <c r="E709" s="106">
        <f t="shared" si="45"/>
        <v>0</v>
      </c>
      <c r="F709" s="107"/>
      <c r="G709" s="118">
        <f t="shared" si="42"/>
        <v>0</v>
      </c>
      <c r="H709" s="204"/>
      <c r="I709" s="118">
        <f t="shared" si="43"/>
        <v>0</v>
      </c>
      <c r="J709" s="106">
        <f t="shared" si="44"/>
        <v>0</v>
      </c>
    </row>
    <row r="710" spans="1:10" s="6" customFormat="1" ht="32.1" customHeight="1">
      <c r="A710" s="11"/>
      <c r="B710" s="103"/>
      <c r="C710" s="104"/>
      <c r="D710" s="105"/>
      <c r="E710" s="106">
        <f t="shared" si="45"/>
        <v>0</v>
      </c>
      <c r="F710" s="107"/>
      <c r="G710" s="118">
        <f t="shared" si="42"/>
        <v>0</v>
      </c>
      <c r="H710" s="204"/>
      <c r="I710" s="118">
        <f t="shared" si="43"/>
        <v>0</v>
      </c>
      <c r="J710" s="106">
        <f t="shared" si="44"/>
        <v>0</v>
      </c>
    </row>
    <row r="711" spans="1:10" s="6" customFormat="1" ht="32.1" customHeight="1">
      <c r="A711" s="11"/>
      <c r="B711" s="103"/>
      <c r="C711" s="104"/>
      <c r="D711" s="105"/>
      <c r="E711" s="106">
        <f t="shared" si="45"/>
        <v>0</v>
      </c>
      <c r="F711" s="107"/>
      <c r="G711" s="118">
        <f t="shared" si="42"/>
        <v>0</v>
      </c>
      <c r="H711" s="204"/>
      <c r="I711" s="118">
        <f t="shared" si="43"/>
        <v>0</v>
      </c>
      <c r="J711" s="106">
        <f t="shared" si="44"/>
        <v>0</v>
      </c>
    </row>
    <row r="712" spans="1:10" s="6" customFormat="1" ht="32.1" customHeight="1">
      <c r="A712" s="11"/>
      <c r="B712" s="103"/>
      <c r="C712" s="104"/>
      <c r="D712" s="105"/>
      <c r="E712" s="106">
        <f t="shared" si="45"/>
        <v>0</v>
      </c>
      <c r="F712" s="107"/>
      <c r="G712" s="118">
        <f t="shared" si="42"/>
        <v>0</v>
      </c>
      <c r="H712" s="204"/>
      <c r="I712" s="118">
        <f t="shared" si="43"/>
        <v>0</v>
      </c>
      <c r="J712" s="106">
        <f t="shared" si="44"/>
        <v>0</v>
      </c>
    </row>
    <row r="713" spans="1:10" s="6" customFormat="1" ht="32.1" customHeight="1">
      <c r="A713" s="11"/>
      <c r="B713" s="103"/>
      <c r="C713" s="104"/>
      <c r="D713" s="105"/>
      <c r="E713" s="106">
        <f t="shared" si="45"/>
        <v>0</v>
      </c>
      <c r="F713" s="107"/>
      <c r="G713" s="118">
        <f t="shared" si="42"/>
        <v>0</v>
      </c>
      <c r="H713" s="204"/>
      <c r="I713" s="118">
        <f t="shared" si="43"/>
        <v>0</v>
      </c>
      <c r="J713" s="106">
        <f t="shared" si="44"/>
        <v>0</v>
      </c>
    </row>
    <row r="714" spans="1:10" s="6" customFormat="1" ht="32.1" customHeight="1">
      <c r="A714" s="11"/>
      <c r="B714" s="103"/>
      <c r="C714" s="104"/>
      <c r="D714" s="105"/>
      <c r="E714" s="106">
        <f t="shared" si="45"/>
        <v>0</v>
      </c>
      <c r="F714" s="107"/>
      <c r="G714" s="118">
        <f t="shared" si="42"/>
        <v>0</v>
      </c>
      <c r="H714" s="204"/>
      <c r="I714" s="118">
        <f t="shared" si="43"/>
        <v>0</v>
      </c>
      <c r="J714" s="106">
        <f t="shared" si="44"/>
        <v>0</v>
      </c>
    </row>
    <row r="715" spans="1:10" s="6" customFormat="1" ht="32.1" customHeight="1">
      <c r="A715" s="11"/>
      <c r="B715" s="103"/>
      <c r="C715" s="104"/>
      <c r="D715" s="105"/>
      <c r="E715" s="106">
        <f t="shared" si="45"/>
        <v>0</v>
      </c>
      <c r="F715" s="107"/>
      <c r="G715" s="118">
        <f t="shared" si="42"/>
        <v>0</v>
      </c>
      <c r="H715" s="204"/>
      <c r="I715" s="118">
        <f t="shared" si="43"/>
        <v>0</v>
      </c>
      <c r="J715" s="106">
        <f t="shared" si="44"/>
        <v>0</v>
      </c>
    </row>
    <row r="716" spans="1:10" s="6" customFormat="1" ht="32.1" customHeight="1">
      <c r="A716" s="11"/>
      <c r="B716" s="103"/>
      <c r="C716" s="104"/>
      <c r="D716" s="105"/>
      <c r="E716" s="106">
        <f t="shared" si="45"/>
        <v>0</v>
      </c>
      <c r="F716" s="107"/>
      <c r="G716" s="118">
        <f t="shared" si="42"/>
        <v>0</v>
      </c>
      <c r="H716" s="204"/>
      <c r="I716" s="118">
        <f t="shared" si="43"/>
        <v>0</v>
      </c>
      <c r="J716" s="106">
        <f t="shared" si="44"/>
        <v>0</v>
      </c>
    </row>
    <row r="717" spans="1:10" s="6" customFormat="1" ht="32.1" customHeight="1">
      <c r="A717" s="11"/>
      <c r="B717" s="103"/>
      <c r="C717" s="104"/>
      <c r="D717" s="105"/>
      <c r="E717" s="106">
        <f t="shared" si="45"/>
        <v>0</v>
      </c>
      <c r="F717" s="107"/>
      <c r="G717" s="118">
        <f t="shared" si="42"/>
        <v>0</v>
      </c>
      <c r="H717" s="204"/>
      <c r="I717" s="118">
        <f t="shared" si="43"/>
        <v>0</v>
      </c>
      <c r="J717" s="106">
        <f t="shared" si="44"/>
        <v>0</v>
      </c>
    </row>
    <row r="718" spans="1:10" s="6" customFormat="1" ht="32.1" customHeight="1">
      <c r="A718" s="11"/>
      <c r="B718" s="103"/>
      <c r="C718" s="104"/>
      <c r="D718" s="105"/>
      <c r="E718" s="106">
        <f t="shared" si="45"/>
        <v>0</v>
      </c>
      <c r="F718" s="107"/>
      <c r="G718" s="118">
        <f t="shared" si="42"/>
        <v>0</v>
      </c>
      <c r="H718" s="204"/>
      <c r="I718" s="118">
        <f t="shared" si="43"/>
        <v>0</v>
      </c>
      <c r="J718" s="106">
        <f t="shared" si="44"/>
        <v>0</v>
      </c>
    </row>
    <row r="719" spans="1:10" s="6" customFormat="1" ht="32.1" customHeight="1">
      <c r="A719" s="11"/>
      <c r="B719" s="103"/>
      <c r="C719" s="104"/>
      <c r="D719" s="105"/>
      <c r="E719" s="106">
        <f t="shared" si="45"/>
        <v>0</v>
      </c>
      <c r="F719" s="107"/>
      <c r="G719" s="118">
        <f t="shared" si="42"/>
        <v>0</v>
      </c>
      <c r="H719" s="204"/>
      <c r="I719" s="118">
        <f t="shared" si="43"/>
        <v>0</v>
      </c>
      <c r="J719" s="106">
        <f t="shared" si="44"/>
        <v>0</v>
      </c>
    </row>
    <row r="720" spans="1:10" s="6" customFormat="1" ht="32.1" customHeight="1">
      <c r="A720" s="11"/>
      <c r="B720" s="103"/>
      <c r="C720" s="104"/>
      <c r="D720" s="105"/>
      <c r="E720" s="106">
        <f t="shared" si="45"/>
        <v>0</v>
      </c>
      <c r="F720" s="107"/>
      <c r="G720" s="118">
        <f t="shared" si="42"/>
        <v>0</v>
      </c>
      <c r="H720" s="204"/>
      <c r="I720" s="118">
        <f t="shared" si="43"/>
        <v>0</v>
      </c>
      <c r="J720" s="106">
        <f t="shared" si="44"/>
        <v>0</v>
      </c>
    </row>
    <row r="721" spans="1:10" s="6" customFormat="1" ht="32.1" customHeight="1">
      <c r="A721" s="11"/>
      <c r="B721" s="103"/>
      <c r="C721" s="104"/>
      <c r="D721" s="105"/>
      <c r="E721" s="106">
        <f t="shared" si="45"/>
        <v>0</v>
      </c>
      <c r="F721" s="107"/>
      <c r="G721" s="118">
        <f t="shared" si="42"/>
        <v>0</v>
      </c>
      <c r="H721" s="204"/>
      <c r="I721" s="118">
        <f t="shared" si="43"/>
        <v>0</v>
      </c>
      <c r="J721" s="106">
        <f t="shared" si="44"/>
        <v>0</v>
      </c>
    </row>
    <row r="722" spans="1:10" s="6" customFormat="1" ht="32.1" customHeight="1">
      <c r="A722" s="11"/>
      <c r="B722" s="103"/>
      <c r="C722" s="104"/>
      <c r="D722" s="105"/>
      <c r="E722" s="106">
        <f t="shared" si="45"/>
        <v>0</v>
      </c>
      <c r="F722" s="107"/>
      <c r="G722" s="118">
        <f t="shared" si="42"/>
        <v>0</v>
      </c>
      <c r="H722" s="204"/>
      <c r="I722" s="118">
        <f t="shared" si="43"/>
        <v>0</v>
      </c>
      <c r="J722" s="106">
        <f t="shared" si="44"/>
        <v>0</v>
      </c>
    </row>
    <row r="723" spans="1:10" s="6" customFormat="1" ht="32.1" customHeight="1">
      <c r="A723" s="11"/>
      <c r="B723" s="103"/>
      <c r="C723" s="104"/>
      <c r="D723" s="105"/>
      <c r="E723" s="106">
        <f t="shared" si="45"/>
        <v>0</v>
      </c>
      <c r="F723" s="107"/>
      <c r="G723" s="118">
        <f t="shared" si="42"/>
        <v>0</v>
      </c>
      <c r="H723" s="204"/>
      <c r="I723" s="118">
        <f t="shared" si="43"/>
        <v>0</v>
      </c>
      <c r="J723" s="106">
        <f t="shared" si="44"/>
        <v>0</v>
      </c>
    </row>
    <row r="724" spans="1:10" s="6" customFormat="1" ht="32.1" customHeight="1">
      <c r="A724" s="11"/>
      <c r="B724" s="103"/>
      <c r="C724" s="104"/>
      <c r="D724" s="105"/>
      <c r="E724" s="106">
        <f t="shared" si="45"/>
        <v>0</v>
      </c>
      <c r="F724" s="107"/>
      <c r="G724" s="118">
        <f t="shared" si="42"/>
        <v>0</v>
      </c>
      <c r="H724" s="204"/>
      <c r="I724" s="118">
        <f t="shared" si="43"/>
        <v>0</v>
      </c>
      <c r="J724" s="106">
        <f t="shared" si="44"/>
        <v>0</v>
      </c>
    </row>
    <row r="725" spans="1:10" s="6" customFormat="1" ht="32.1" customHeight="1">
      <c r="A725" s="11"/>
      <c r="B725" s="103"/>
      <c r="C725" s="104"/>
      <c r="D725" s="105"/>
      <c r="E725" s="106">
        <f t="shared" si="45"/>
        <v>0</v>
      </c>
      <c r="F725" s="107"/>
      <c r="G725" s="118">
        <f t="shared" si="42"/>
        <v>0</v>
      </c>
      <c r="H725" s="204"/>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4"/>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4"/>
      <c r="I727" s="118">
        <f t="shared" si="47"/>
        <v>0</v>
      </c>
      <c r="J727" s="106">
        <f t="shared" si="48"/>
        <v>0</v>
      </c>
    </row>
    <row r="728" spans="1:10" s="6" customFormat="1" ht="32.1" customHeight="1">
      <c r="A728" s="11"/>
      <c r="B728" s="103"/>
      <c r="C728" s="104"/>
      <c r="D728" s="105"/>
      <c r="E728" s="106">
        <f t="shared" si="45"/>
        <v>0</v>
      </c>
      <c r="F728" s="107"/>
      <c r="G728" s="118">
        <f t="shared" si="46"/>
        <v>0</v>
      </c>
      <c r="H728" s="204"/>
      <c r="I728" s="118">
        <f t="shared" si="47"/>
        <v>0</v>
      </c>
      <c r="J728" s="106">
        <f t="shared" si="48"/>
        <v>0</v>
      </c>
    </row>
    <row r="729" spans="1:10" s="6" customFormat="1" ht="32.1" customHeight="1">
      <c r="A729" s="11"/>
      <c r="B729" s="103"/>
      <c r="C729" s="104"/>
      <c r="D729" s="105"/>
      <c r="E729" s="106">
        <f t="shared" si="45"/>
        <v>0</v>
      </c>
      <c r="F729" s="107"/>
      <c r="G729" s="118">
        <f t="shared" si="46"/>
        <v>0</v>
      </c>
      <c r="H729" s="204"/>
      <c r="I729" s="118">
        <f t="shared" si="47"/>
        <v>0</v>
      </c>
      <c r="J729" s="106">
        <f t="shared" si="48"/>
        <v>0</v>
      </c>
    </row>
    <row r="730" spans="1:10" s="6" customFormat="1" ht="32.1" customHeight="1">
      <c r="A730" s="11"/>
      <c r="B730" s="103"/>
      <c r="C730" s="104"/>
      <c r="D730" s="105"/>
      <c r="E730" s="106">
        <f t="shared" si="45"/>
        <v>0</v>
      </c>
      <c r="F730" s="107"/>
      <c r="G730" s="118">
        <f t="shared" si="46"/>
        <v>0</v>
      </c>
      <c r="H730" s="204"/>
      <c r="I730" s="118">
        <f t="shared" si="47"/>
        <v>0</v>
      </c>
      <c r="J730" s="106">
        <f t="shared" si="48"/>
        <v>0</v>
      </c>
    </row>
    <row r="731" spans="1:10" s="6" customFormat="1" ht="32.1" customHeight="1">
      <c r="A731" s="11"/>
      <c r="B731" s="103"/>
      <c r="C731" s="104"/>
      <c r="D731" s="105"/>
      <c r="E731" s="106">
        <f t="shared" si="45"/>
        <v>0</v>
      </c>
      <c r="F731" s="107"/>
      <c r="G731" s="118">
        <f t="shared" si="46"/>
        <v>0</v>
      </c>
      <c r="H731" s="204"/>
      <c r="I731" s="118">
        <f t="shared" si="47"/>
        <v>0</v>
      </c>
      <c r="J731" s="106">
        <f t="shared" si="48"/>
        <v>0</v>
      </c>
    </row>
    <row r="732" spans="1:10" s="6" customFormat="1" ht="32.1" customHeight="1">
      <c r="A732" s="11"/>
      <c r="B732" s="103"/>
      <c r="C732" s="104"/>
      <c r="D732" s="105"/>
      <c r="E732" s="106">
        <f t="shared" si="45"/>
        <v>0</v>
      </c>
      <c r="F732" s="107"/>
      <c r="G732" s="118">
        <f t="shared" si="46"/>
        <v>0</v>
      </c>
      <c r="H732" s="204"/>
      <c r="I732" s="118">
        <f t="shared" si="47"/>
        <v>0</v>
      </c>
      <c r="J732" s="106">
        <f t="shared" si="48"/>
        <v>0</v>
      </c>
    </row>
    <row r="733" spans="1:10" s="6" customFormat="1" ht="32.1" customHeight="1">
      <c r="A733" s="11"/>
      <c r="B733" s="103"/>
      <c r="C733" s="104"/>
      <c r="D733" s="105"/>
      <c r="E733" s="106">
        <f t="shared" si="45"/>
        <v>0</v>
      </c>
      <c r="F733" s="107"/>
      <c r="G733" s="118">
        <f t="shared" si="46"/>
        <v>0</v>
      </c>
      <c r="H733" s="204"/>
      <c r="I733" s="118">
        <f t="shared" si="47"/>
        <v>0</v>
      </c>
      <c r="J733" s="106">
        <f t="shared" si="48"/>
        <v>0</v>
      </c>
    </row>
    <row r="734" spans="1:10" s="6" customFormat="1" ht="32.1" customHeight="1">
      <c r="A734" s="11"/>
      <c r="B734" s="103"/>
      <c r="C734" s="104"/>
      <c r="D734" s="105"/>
      <c r="E734" s="106">
        <f t="shared" si="45"/>
        <v>0</v>
      </c>
      <c r="F734" s="107"/>
      <c r="G734" s="118">
        <f t="shared" si="46"/>
        <v>0</v>
      </c>
      <c r="H734" s="204"/>
      <c r="I734" s="118">
        <f t="shared" si="47"/>
        <v>0</v>
      </c>
      <c r="J734" s="106">
        <f t="shared" si="48"/>
        <v>0</v>
      </c>
    </row>
    <row r="735" spans="1:10" s="6" customFormat="1" ht="32.1" customHeight="1">
      <c r="A735" s="11"/>
      <c r="B735" s="103"/>
      <c r="C735" s="104"/>
      <c r="D735" s="105"/>
      <c r="E735" s="106">
        <f t="shared" si="45"/>
        <v>0</v>
      </c>
      <c r="F735" s="107"/>
      <c r="G735" s="118">
        <f t="shared" si="46"/>
        <v>0</v>
      </c>
      <c r="H735" s="204"/>
      <c r="I735" s="118">
        <f t="shared" si="47"/>
        <v>0</v>
      </c>
      <c r="J735" s="106">
        <f t="shared" si="48"/>
        <v>0</v>
      </c>
    </row>
    <row r="736" spans="1:10" s="6" customFormat="1" ht="32.1" customHeight="1">
      <c r="A736" s="11"/>
      <c r="B736" s="103"/>
      <c r="C736" s="104"/>
      <c r="D736" s="105"/>
      <c r="E736" s="106">
        <f t="shared" si="45"/>
        <v>0</v>
      </c>
      <c r="F736" s="107"/>
      <c r="G736" s="118">
        <f t="shared" si="46"/>
        <v>0</v>
      </c>
      <c r="H736" s="204"/>
      <c r="I736" s="118">
        <f t="shared" si="47"/>
        <v>0</v>
      </c>
      <c r="J736" s="106">
        <f t="shared" si="48"/>
        <v>0</v>
      </c>
    </row>
    <row r="737" spans="1:10" s="6" customFormat="1" ht="32.1" customHeight="1">
      <c r="A737" s="11"/>
      <c r="B737" s="103"/>
      <c r="C737" s="104"/>
      <c r="D737" s="105"/>
      <c r="E737" s="106">
        <f t="shared" si="45"/>
        <v>0</v>
      </c>
      <c r="F737" s="107"/>
      <c r="G737" s="118">
        <f t="shared" si="46"/>
        <v>0</v>
      </c>
      <c r="H737" s="204"/>
      <c r="I737" s="118">
        <f t="shared" si="47"/>
        <v>0</v>
      </c>
      <c r="J737" s="106">
        <f t="shared" si="48"/>
        <v>0</v>
      </c>
    </row>
    <row r="738" spans="1:10" s="6" customFormat="1" ht="32.1" customHeight="1">
      <c r="A738" s="11"/>
      <c r="B738" s="103"/>
      <c r="C738" s="104"/>
      <c r="D738" s="105"/>
      <c r="E738" s="106">
        <f t="shared" si="45"/>
        <v>0</v>
      </c>
      <c r="F738" s="107"/>
      <c r="G738" s="118">
        <f t="shared" si="46"/>
        <v>0</v>
      </c>
      <c r="H738" s="204"/>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4"/>
      <c r="I739" s="118">
        <f t="shared" si="47"/>
        <v>0</v>
      </c>
      <c r="J739" s="106">
        <f t="shared" si="48"/>
        <v>0</v>
      </c>
    </row>
    <row r="740" spans="1:10" s="6" customFormat="1" ht="32.1" customHeight="1">
      <c r="A740" s="11"/>
      <c r="B740" s="103"/>
      <c r="C740" s="104"/>
      <c r="D740" s="105"/>
      <c r="E740" s="106">
        <f t="shared" si="49"/>
        <v>0</v>
      </c>
      <c r="F740" s="107"/>
      <c r="G740" s="118">
        <f t="shared" si="46"/>
        <v>0</v>
      </c>
      <c r="H740" s="204"/>
      <c r="I740" s="118">
        <f t="shared" si="47"/>
        <v>0</v>
      </c>
      <c r="J740" s="106">
        <f t="shared" si="48"/>
        <v>0</v>
      </c>
    </row>
    <row r="741" spans="1:10" s="6" customFormat="1" ht="32.1" customHeight="1">
      <c r="A741" s="11"/>
      <c r="B741" s="103"/>
      <c r="C741" s="104"/>
      <c r="D741" s="105"/>
      <c r="E741" s="106">
        <f t="shared" si="49"/>
        <v>0</v>
      </c>
      <c r="F741" s="107"/>
      <c r="G741" s="118">
        <f t="shared" si="46"/>
        <v>0</v>
      </c>
      <c r="H741" s="204"/>
      <c r="I741" s="118">
        <f t="shared" si="47"/>
        <v>0</v>
      </c>
      <c r="J741" s="106">
        <f t="shared" si="48"/>
        <v>0</v>
      </c>
    </row>
    <row r="742" spans="1:10" s="6" customFormat="1" ht="32.1" customHeight="1">
      <c r="A742" s="11"/>
      <c r="B742" s="103"/>
      <c r="C742" s="104"/>
      <c r="D742" s="105"/>
      <c r="E742" s="106">
        <f t="shared" si="49"/>
        <v>0</v>
      </c>
      <c r="F742" s="107"/>
      <c r="G742" s="118">
        <f t="shared" si="46"/>
        <v>0</v>
      </c>
      <c r="H742" s="204"/>
      <c r="I742" s="118">
        <f t="shared" si="47"/>
        <v>0</v>
      </c>
      <c r="J742" s="106">
        <f t="shared" si="48"/>
        <v>0</v>
      </c>
    </row>
    <row r="743" spans="1:10" s="6" customFormat="1" ht="32.1" customHeight="1">
      <c r="A743" s="11"/>
      <c r="B743" s="103"/>
      <c r="C743" s="104"/>
      <c r="D743" s="105"/>
      <c r="E743" s="106">
        <f t="shared" si="49"/>
        <v>0</v>
      </c>
      <c r="F743" s="107"/>
      <c r="G743" s="118">
        <f t="shared" si="46"/>
        <v>0</v>
      </c>
      <c r="H743" s="204"/>
      <c r="I743" s="118">
        <f t="shared" si="47"/>
        <v>0</v>
      </c>
      <c r="J743" s="106">
        <f t="shared" si="48"/>
        <v>0</v>
      </c>
    </row>
    <row r="744" spans="1:10" s="6" customFormat="1" ht="32.1" customHeight="1">
      <c r="A744" s="11"/>
      <c r="B744" s="103"/>
      <c r="C744" s="104"/>
      <c r="D744" s="105"/>
      <c r="E744" s="106">
        <f t="shared" si="49"/>
        <v>0</v>
      </c>
      <c r="F744" s="107"/>
      <c r="G744" s="118">
        <f t="shared" si="46"/>
        <v>0</v>
      </c>
      <c r="H744" s="204"/>
      <c r="I744" s="118">
        <f t="shared" si="47"/>
        <v>0</v>
      </c>
      <c r="J744" s="106">
        <f t="shared" si="48"/>
        <v>0</v>
      </c>
    </row>
    <row r="745" spans="1:10" s="6" customFormat="1" ht="32.1" customHeight="1">
      <c r="A745" s="11"/>
      <c r="B745" s="103"/>
      <c r="C745" s="104"/>
      <c r="D745" s="105"/>
      <c r="E745" s="106">
        <f t="shared" si="49"/>
        <v>0</v>
      </c>
      <c r="F745" s="107"/>
      <c r="G745" s="118">
        <f t="shared" si="46"/>
        <v>0</v>
      </c>
      <c r="H745" s="204"/>
      <c r="I745" s="118">
        <f t="shared" si="47"/>
        <v>0</v>
      </c>
      <c r="J745" s="106">
        <f t="shared" si="48"/>
        <v>0</v>
      </c>
    </row>
    <row r="746" spans="1:10" s="6" customFormat="1" ht="32.1" customHeight="1">
      <c r="A746" s="11"/>
      <c r="B746" s="103"/>
      <c r="C746" s="104"/>
      <c r="D746" s="105"/>
      <c r="E746" s="106">
        <f t="shared" si="49"/>
        <v>0</v>
      </c>
      <c r="F746" s="107"/>
      <c r="G746" s="118">
        <f t="shared" si="46"/>
        <v>0</v>
      </c>
      <c r="H746" s="204"/>
      <c r="I746" s="118">
        <f t="shared" si="47"/>
        <v>0</v>
      </c>
      <c r="J746" s="106">
        <f t="shared" si="48"/>
        <v>0</v>
      </c>
    </row>
    <row r="747" spans="1:10" s="6" customFormat="1" ht="32.1" customHeight="1">
      <c r="A747" s="11"/>
      <c r="B747" s="103"/>
      <c r="C747" s="104"/>
      <c r="D747" s="105"/>
      <c r="E747" s="106">
        <f t="shared" si="49"/>
        <v>0</v>
      </c>
      <c r="F747" s="107"/>
      <c r="G747" s="118">
        <f t="shared" si="46"/>
        <v>0</v>
      </c>
      <c r="H747" s="204"/>
      <c r="I747" s="118">
        <f t="shared" si="47"/>
        <v>0</v>
      </c>
      <c r="J747" s="106">
        <f t="shared" si="48"/>
        <v>0</v>
      </c>
    </row>
    <row r="748" spans="1:10" s="6" customFormat="1" ht="32.1" customHeight="1">
      <c r="A748" s="11"/>
      <c r="B748" s="103"/>
      <c r="C748" s="104"/>
      <c r="D748" s="105"/>
      <c r="E748" s="106">
        <f t="shared" si="49"/>
        <v>0</v>
      </c>
      <c r="F748" s="107"/>
      <c r="G748" s="118">
        <f t="shared" si="46"/>
        <v>0</v>
      </c>
      <c r="H748" s="204"/>
      <c r="I748" s="118">
        <f t="shared" si="47"/>
        <v>0</v>
      </c>
      <c r="J748" s="106">
        <f t="shared" si="48"/>
        <v>0</v>
      </c>
    </row>
    <row r="749" spans="1:10" s="6" customFormat="1" ht="32.1" customHeight="1">
      <c r="A749" s="11"/>
      <c r="B749" s="103"/>
      <c r="C749" s="104"/>
      <c r="D749" s="105"/>
      <c r="E749" s="106">
        <f t="shared" si="49"/>
        <v>0</v>
      </c>
      <c r="F749" s="107"/>
      <c r="G749" s="118">
        <f t="shared" si="46"/>
        <v>0</v>
      </c>
      <c r="H749" s="204"/>
      <c r="I749" s="118">
        <f t="shared" si="47"/>
        <v>0</v>
      </c>
      <c r="J749" s="106">
        <f t="shared" si="48"/>
        <v>0</v>
      </c>
    </row>
    <row r="750" spans="1:10" s="6" customFormat="1" ht="32.1" customHeight="1">
      <c r="A750" s="11"/>
      <c r="B750" s="103"/>
      <c r="C750" s="104"/>
      <c r="D750" s="105"/>
      <c r="E750" s="106">
        <f t="shared" si="49"/>
        <v>0</v>
      </c>
      <c r="F750" s="107"/>
      <c r="G750" s="118">
        <f t="shared" si="46"/>
        <v>0</v>
      </c>
      <c r="H750" s="204"/>
      <c r="I750" s="118">
        <f t="shared" si="47"/>
        <v>0</v>
      </c>
      <c r="J750" s="106">
        <f t="shared" si="48"/>
        <v>0</v>
      </c>
    </row>
    <row r="751" spans="1:10" s="6" customFormat="1" ht="32.1" customHeight="1">
      <c r="A751" s="11"/>
      <c r="B751" s="103"/>
      <c r="C751" s="104"/>
      <c r="D751" s="105"/>
      <c r="E751" s="106">
        <f t="shared" si="49"/>
        <v>0</v>
      </c>
      <c r="F751" s="107"/>
      <c r="G751" s="118">
        <f t="shared" si="46"/>
        <v>0</v>
      </c>
      <c r="H751" s="204"/>
      <c r="I751" s="118">
        <f t="shared" si="47"/>
        <v>0</v>
      </c>
      <c r="J751" s="106">
        <f t="shared" si="48"/>
        <v>0</v>
      </c>
    </row>
    <row r="752" spans="1:10" s="6" customFormat="1" ht="32.1" customHeight="1">
      <c r="A752" s="11"/>
      <c r="B752" s="103"/>
      <c r="C752" s="104"/>
      <c r="D752" s="105"/>
      <c r="E752" s="106">
        <f t="shared" si="49"/>
        <v>0</v>
      </c>
      <c r="F752" s="107"/>
      <c r="G752" s="118">
        <f t="shared" si="46"/>
        <v>0</v>
      </c>
      <c r="H752" s="204"/>
      <c r="I752" s="118">
        <f t="shared" si="47"/>
        <v>0</v>
      </c>
      <c r="J752" s="106">
        <f t="shared" si="48"/>
        <v>0</v>
      </c>
    </row>
    <row r="753" spans="1:10" s="6" customFormat="1" ht="32.1" customHeight="1">
      <c r="A753" s="11"/>
      <c r="B753" s="103"/>
      <c r="C753" s="104"/>
      <c r="D753" s="105"/>
      <c r="E753" s="106">
        <f t="shared" si="49"/>
        <v>0</v>
      </c>
      <c r="F753" s="107"/>
      <c r="G753" s="118">
        <f t="shared" si="46"/>
        <v>0</v>
      </c>
      <c r="H753" s="204"/>
      <c r="I753" s="118">
        <f t="shared" si="47"/>
        <v>0</v>
      </c>
      <c r="J753" s="106">
        <f t="shared" si="48"/>
        <v>0</v>
      </c>
    </row>
    <row r="754" spans="1:10" s="6" customFormat="1" ht="32.1" customHeight="1">
      <c r="A754" s="11"/>
      <c r="B754" s="103"/>
      <c r="C754" s="104"/>
      <c r="D754" s="105"/>
      <c r="E754" s="106">
        <f t="shared" si="49"/>
        <v>0</v>
      </c>
      <c r="F754" s="107"/>
      <c r="G754" s="118">
        <f t="shared" si="46"/>
        <v>0</v>
      </c>
      <c r="H754" s="204"/>
      <c r="I754" s="118">
        <f t="shared" si="47"/>
        <v>0</v>
      </c>
      <c r="J754" s="106">
        <f t="shared" si="48"/>
        <v>0</v>
      </c>
    </row>
    <row r="755" spans="1:10" s="6" customFormat="1" ht="32.1" customHeight="1">
      <c r="A755" s="11"/>
      <c r="B755" s="103"/>
      <c r="C755" s="104"/>
      <c r="D755" s="105"/>
      <c r="E755" s="106">
        <f t="shared" si="49"/>
        <v>0</v>
      </c>
      <c r="F755" s="107"/>
      <c r="G755" s="118">
        <f t="shared" si="46"/>
        <v>0</v>
      </c>
      <c r="H755" s="204"/>
      <c r="I755" s="118">
        <f t="shared" si="47"/>
        <v>0</v>
      </c>
      <c r="J755" s="106">
        <f t="shared" si="48"/>
        <v>0</v>
      </c>
    </row>
    <row r="756" spans="1:10" s="6" customFormat="1" ht="32.1" customHeight="1">
      <c r="A756" s="11"/>
      <c r="B756" s="103"/>
      <c r="C756" s="104"/>
      <c r="D756" s="105"/>
      <c r="E756" s="106">
        <f t="shared" si="49"/>
        <v>0</v>
      </c>
      <c r="F756" s="107"/>
      <c r="G756" s="118">
        <f t="shared" si="46"/>
        <v>0</v>
      </c>
      <c r="H756" s="204"/>
      <c r="I756" s="118">
        <f t="shared" si="47"/>
        <v>0</v>
      </c>
      <c r="J756" s="106">
        <f t="shared" si="48"/>
        <v>0</v>
      </c>
    </row>
    <row r="757" spans="1:10" s="6" customFormat="1" ht="32.1" customHeight="1">
      <c r="A757" s="11"/>
      <c r="B757" s="103"/>
      <c r="C757" s="104"/>
      <c r="D757" s="105"/>
      <c r="E757" s="106">
        <f t="shared" si="49"/>
        <v>0</v>
      </c>
      <c r="F757" s="107"/>
      <c r="G757" s="118">
        <f t="shared" si="46"/>
        <v>0</v>
      </c>
      <c r="H757" s="204"/>
      <c r="I757" s="118">
        <f t="shared" si="47"/>
        <v>0</v>
      </c>
      <c r="J757" s="106">
        <f t="shared" si="48"/>
        <v>0</v>
      </c>
    </row>
    <row r="758" spans="1:10" s="6" customFormat="1" ht="32.1" customHeight="1">
      <c r="A758" s="11"/>
      <c r="B758" s="103"/>
      <c r="C758" s="104"/>
      <c r="D758" s="105"/>
      <c r="E758" s="106">
        <f t="shared" si="49"/>
        <v>0</v>
      </c>
      <c r="F758" s="107"/>
      <c r="G758" s="118">
        <f t="shared" si="46"/>
        <v>0</v>
      </c>
      <c r="H758" s="204"/>
      <c r="I758" s="118">
        <f t="shared" si="47"/>
        <v>0</v>
      </c>
      <c r="J758" s="106">
        <f t="shared" si="48"/>
        <v>0</v>
      </c>
    </row>
    <row r="759" spans="1:10" s="6" customFormat="1" ht="32.1" customHeight="1">
      <c r="A759" s="11"/>
      <c r="B759" s="103"/>
      <c r="C759" s="104"/>
      <c r="D759" s="105"/>
      <c r="E759" s="106">
        <f t="shared" si="49"/>
        <v>0</v>
      </c>
      <c r="F759" s="107"/>
      <c r="G759" s="118">
        <f t="shared" si="46"/>
        <v>0</v>
      </c>
      <c r="H759" s="204"/>
      <c r="I759" s="118">
        <f t="shared" si="47"/>
        <v>0</v>
      </c>
      <c r="J759" s="106">
        <f t="shared" si="48"/>
        <v>0</v>
      </c>
    </row>
    <row r="760" spans="1:10" s="6" customFormat="1" ht="32.1" customHeight="1">
      <c r="A760" s="11"/>
      <c r="B760" s="103"/>
      <c r="C760" s="104"/>
      <c r="D760" s="105"/>
      <c r="E760" s="106">
        <f t="shared" si="49"/>
        <v>0</v>
      </c>
      <c r="F760" s="107"/>
      <c r="G760" s="118">
        <f t="shared" si="46"/>
        <v>0</v>
      </c>
      <c r="H760" s="204"/>
      <c r="I760" s="118">
        <f t="shared" si="47"/>
        <v>0</v>
      </c>
      <c r="J760" s="106">
        <f t="shared" si="48"/>
        <v>0</v>
      </c>
    </row>
    <row r="761" spans="1:10" s="6" customFormat="1" ht="32.1" customHeight="1">
      <c r="A761" s="11"/>
      <c r="B761" s="103"/>
      <c r="C761" s="104"/>
      <c r="D761" s="105"/>
      <c r="E761" s="106">
        <f t="shared" si="49"/>
        <v>0</v>
      </c>
      <c r="F761" s="107"/>
      <c r="G761" s="118">
        <f t="shared" si="46"/>
        <v>0</v>
      </c>
      <c r="H761" s="204"/>
      <c r="I761" s="118">
        <f t="shared" si="47"/>
        <v>0</v>
      </c>
      <c r="J761" s="106">
        <f t="shared" si="48"/>
        <v>0</v>
      </c>
    </row>
    <row r="762" spans="1:10" s="6" customFormat="1" ht="32.1" customHeight="1">
      <c r="A762" s="11"/>
      <c r="B762" s="103"/>
      <c r="C762" s="104"/>
      <c r="D762" s="105"/>
      <c r="E762" s="106">
        <f t="shared" si="49"/>
        <v>0</v>
      </c>
      <c r="F762" s="107"/>
      <c r="G762" s="118">
        <f t="shared" si="46"/>
        <v>0</v>
      </c>
      <c r="H762" s="204"/>
      <c r="I762" s="118">
        <f t="shared" si="47"/>
        <v>0</v>
      </c>
      <c r="J762" s="106">
        <f t="shared" si="48"/>
        <v>0</v>
      </c>
    </row>
    <row r="763" spans="1:10" s="6" customFormat="1" ht="32.1" customHeight="1">
      <c r="A763" s="11"/>
      <c r="B763" s="103"/>
      <c r="C763" s="104"/>
      <c r="D763" s="105"/>
      <c r="E763" s="106">
        <f t="shared" si="49"/>
        <v>0</v>
      </c>
      <c r="F763" s="107"/>
      <c r="G763" s="118">
        <f t="shared" si="46"/>
        <v>0</v>
      </c>
      <c r="H763" s="204"/>
      <c r="I763" s="118">
        <f t="shared" si="47"/>
        <v>0</v>
      </c>
      <c r="J763" s="106">
        <f t="shared" si="48"/>
        <v>0</v>
      </c>
    </row>
    <row r="764" spans="1:10" s="6" customFormat="1" ht="32.1" customHeight="1">
      <c r="A764" s="11"/>
      <c r="B764" s="103"/>
      <c r="C764" s="104"/>
      <c r="D764" s="105"/>
      <c r="E764" s="106">
        <f t="shared" si="49"/>
        <v>0</v>
      </c>
      <c r="F764" s="107"/>
      <c r="G764" s="118">
        <f t="shared" si="46"/>
        <v>0</v>
      </c>
      <c r="H764" s="204"/>
      <c r="I764" s="118">
        <f t="shared" si="47"/>
        <v>0</v>
      </c>
      <c r="J764" s="106">
        <f t="shared" si="48"/>
        <v>0</v>
      </c>
    </row>
    <row r="765" spans="1:10" s="6" customFormat="1" ht="32.1" customHeight="1">
      <c r="A765" s="11"/>
      <c r="B765" s="103"/>
      <c r="C765" s="104"/>
      <c r="D765" s="105"/>
      <c r="E765" s="106">
        <f t="shared" si="49"/>
        <v>0</v>
      </c>
      <c r="F765" s="107"/>
      <c r="G765" s="118">
        <f t="shared" si="46"/>
        <v>0</v>
      </c>
      <c r="H765" s="204"/>
      <c r="I765" s="118">
        <f t="shared" si="47"/>
        <v>0</v>
      </c>
      <c r="J765" s="106">
        <f t="shared" si="48"/>
        <v>0</v>
      </c>
    </row>
    <row r="766" spans="1:10" s="6" customFormat="1" ht="32.1" customHeight="1">
      <c r="A766" s="11"/>
      <c r="B766" s="103"/>
      <c r="C766" s="104"/>
      <c r="D766" s="105"/>
      <c r="E766" s="106">
        <f t="shared" si="49"/>
        <v>0</v>
      </c>
      <c r="F766" s="107"/>
      <c r="G766" s="118">
        <f t="shared" si="46"/>
        <v>0</v>
      </c>
      <c r="H766" s="204"/>
      <c r="I766" s="118">
        <f t="shared" si="47"/>
        <v>0</v>
      </c>
      <c r="J766" s="106">
        <f t="shared" si="48"/>
        <v>0</v>
      </c>
    </row>
    <row r="767" spans="1:10" s="6" customFormat="1" ht="32.1" customHeight="1">
      <c r="A767" s="11"/>
      <c r="B767" s="103"/>
      <c r="C767" s="104"/>
      <c r="D767" s="105"/>
      <c r="E767" s="106">
        <f t="shared" si="49"/>
        <v>0</v>
      </c>
      <c r="F767" s="107"/>
      <c r="G767" s="118">
        <f t="shared" si="46"/>
        <v>0</v>
      </c>
      <c r="H767" s="204"/>
      <c r="I767" s="118">
        <f t="shared" si="47"/>
        <v>0</v>
      </c>
      <c r="J767" s="106">
        <f t="shared" si="48"/>
        <v>0</v>
      </c>
    </row>
    <row r="768" spans="1:10" s="6" customFormat="1" ht="32.1" customHeight="1">
      <c r="A768" s="11"/>
      <c r="B768" s="103"/>
      <c r="C768" s="104"/>
      <c r="D768" s="105"/>
      <c r="E768" s="106">
        <f t="shared" si="49"/>
        <v>0</v>
      </c>
      <c r="F768" s="107"/>
      <c r="G768" s="118">
        <f t="shared" si="46"/>
        <v>0</v>
      </c>
      <c r="H768" s="204"/>
      <c r="I768" s="118">
        <f t="shared" si="47"/>
        <v>0</v>
      </c>
      <c r="J768" s="106">
        <f t="shared" si="48"/>
        <v>0</v>
      </c>
    </row>
    <row r="769" spans="1:10" s="6" customFormat="1" ht="32.1" customHeight="1">
      <c r="A769" s="11"/>
      <c r="B769" s="103"/>
      <c r="C769" s="104"/>
      <c r="D769" s="105"/>
      <c r="E769" s="106">
        <f t="shared" si="49"/>
        <v>0</v>
      </c>
      <c r="F769" s="107"/>
      <c r="G769" s="118">
        <f t="shared" si="46"/>
        <v>0</v>
      </c>
      <c r="H769" s="204"/>
      <c r="I769" s="118">
        <f t="shared" si="47"/>
        <v>0</v>
      </c>
      <c r="J769" s="106">
        <f t="shared" si="48"/>
        <v>0</v>
      </c>
    </row>
    <row r="770" spans="1:10" s="6" customFormat="1" ht="32.1" customHeight="1">
      <c r="A770" s="11"/>
      <c r="B770" s="103"/>
      <c r="C770" s="104"/>
      <c r="D770" s="105"/>
      <c r="E770" s="106">
        <f t="shared" si="49"/>
        <v>0</v>
      </c>
      <c r="F770" s="107"/>
      <c r="G770" s="118">
        <f t="shared" si="46"/>
        <v>0</v>
      </c>
      <c r="H770" s="204"/>
      <c r="I770" s="118">
        <f t="shared" si="47"/>
        <v>0</v>
      </c>
      <c r="J770" s="106">
        <f t="shared" si="48"/>
        <v>0</v>
      </c>
    </row>
    <row r="771" spans="1:10" s="6" customFormat="1" ht="32.1" customHeight="1">
      <c r="A771" s="11"/>
      <c r="B771" s="103"/>
      <c r="C771" s="104"/>
      <c r="D771" s="105"/>
      <c r="E771" s="106">
        <f t="shared" si="49"/>
        <v>0</v>
      </c>
      <c r="F771" s="107"/>
      <c r="G771" s="118">
        <f t="shared" si="46"/>
        <v>0</v>
      </c>
      <c r="H771" s="204"/>
      <c r="I771" s="118">
        <f t="shared" si="47"/>
        <v>0</v>
      </c>
      <c r="J771" s="106">
        <f t="shared" si="48"/>
        <v>0</v>
      </c>
    </row>
    <row r="772" spans="1:10" s="6" customFormat="1" ht="32.1" customHeight="1">
      <c r="A772" s="11"/>
      <c r="B772" s="103"/>
      <c r="C772" s="104"/>
      <c r="D772" s="105"/>
      <c r="E772" s="106">
        <f t="shared" si="49"/>
        <v>0</v>
      </c>
      <c r="F772" s="107"/>
      <c r="G772" s="118">
        <f t="shared" si="46"/>
        <v>0</v>
      </c>
      <c r="H772" s="204"/>
      <c r="I772" s="118">
        <f t="shared" si="47"/>
        <v>0</v>
      </c>
      <c r="J772" s="106">
        <f t="shared" si="48"/>
        <v>0</v>
      </c>
    </row>
    <row r="773" spans="1:10" s="6" customFormat="1" ht="32.1" customHeight="1">
      <c r="A773" s="11"/>
      <c r="B773" s="103"/>
      <c r="C773" s="104"/>
      <c r="D773" s="105"/>
      <c r="E773" s="106">
        <f t="shared" si="49"/>
        <v>0</v>
      </c>
      <c r="F773" s="107"/>
      <c r="G773" s="118">
        <f t="shared" si="46"/>
        <v>0</v>
      </c>
      <c r="H773" s="204"/>
      <c r="I773" s="118">
        <f t="shared" si="47"/>
        <v>0</v>
      </c>
      <c r="J773" s="106">
        <f t="shared" si="48"/>
        <v>0</v>
      </c>
    </row>
    <row r="774" spans="1:10" s="6" customFormat="1" ht="32.1" customHeight="1">
      <c r="A774" s="11"/>
      <c r="B774" s="103"/>
      <c r="C774" s="104"/>
      <c r="D774" s="105"/>
      <c r="E774" s="106">
        <f t="shared" si="49"/>
        <v>0</v>
      </c>
      <c r="F774" s="107"/>
      <c r="G774" s="118">
        <f t="shared" si="46"/>
        <v>0</v>
      </c>
      <c r="H774" s="204"/>
      <c r="I774" s="118">
        <f t="shared" si="47"/>
        <v>0</v>
      </c>
      <c r="J774" s="106">
        <f t="shared" si="48"/>
        <v>0</v>
      </c>
    </row>
    <row r="775" spans="1:10" s="6" customFormat="1" ht="32.1" customHeight="1">
      <c r="A775" s="11"/>
      <c r="B775" s="103"/>
      <c r="C775" s="104"/>
      <c r="D775" s="105"/>
      <c r="E775" s="106">
        <f t="shared" si="49"/>
        <v>0</v>
      </c>
      <c r="F775" s="107"/>
      <c r="G775" s="118">
        <f t="shared" si="46"/>
        <v>0</v>
      </c>
      <c r="H775" s="204"/>
      <c r="I775" s="118">
        <f t="shared" si="47"/>
        <v>0</v>
      </c>
      <c r="J775" s="106">
        <f t="shared" si="48"/>
        <v>0</v>
      </c>
    </row>
    <row r="776" spans="1:10" s="6" customFormat="1" ht="32.1" customHeight="1">
      <c r="A776" s="11"/>
      <c r="B776" s="103"/>
      <c r="C776" s="104"/>
      <c r="D776" s="105"/>
      <c r="E776" s="106">
        <f t="shared" si="49"/>
        <v>0</v>
      </c>
      <c r="F776" s="107"/>
      <c r="G776" s="118">
        <f t="shared" si="46"/>
        <v>0</v>
      </c>
      <c r="H776" s="204"/>
      <c r="I776" s="118">
        <f t="shared" si="47"/>
        <v>0</v>
      </c>
      <c r="J776" s="106">
        <f t="shared" si="48"/>
        <v>0</v>
      </c>
    </row>
    <row r="777" spans="1:10" s="6" customFormat="1" ht="32.1" customHeight="1">
      <c r="A777" s="11"/>
      <c r="B777" s="103"/>
      <c r="C777" s="104"/>
      <c r="D777" s="105"/>
      <c r="E777" s="106">
        <f t="shared" si="49"/>
        <v>0</v>
      </c>
      <c r="F777" s="107"/>
      <c r="G777" s="118">
        <f t="shared" si="46"/>
        <v>0</v>
      </c>
      <c r="H777" s="204"/>
      <c r="I777" s="118">
        <f t="shared" si="47"/>
        <v>0</v>
      </c>
      <c r="J777" s="106">
        <f t="shared" si="48"/>
        <v>0</v>
      </c>
    </row>
    <row r="778" spans="1:10" s="6" customFormat="1" ht="32.1" customHeight="1">
      <c r="A778" s="11"/>
      <c r="B778" s="103"/>
      <c r="C778" s="104"/>
      <c r="D778" s="105"/>
      <c r="E778" s="106">
        <f t="shared" si="49"/>
        <v>0</v>
      </c>
      <c r="F778" s="107"/>
      <c r="G778" s="118">
        <f t="shared" si="46"/>
        <v>0</v>
      </c>
      <c r="H778" s="204"/>
      <c r="I778" s="118">
        <f t="shared" si="47"/>
        <v>0</v>
      </c>
      <c r="J778" s="106">
        <f t="shared" si="48"/>
        <v>0</v>
      </c>
    </row>
    <row r="779" spans="1:10" s="6" customFormat="1" ht="32.1" customHeight="1">
      <c r="A779" s="11"/>
      <c r="B779" s="103"/>
      <c r="C779" s="104"/>
      <c r="D779" s="105"/>
      <c r="E779" s="106">
        <f t="shared" si="49"/>
        <v>0</v>
      </c>
      <c r="F779" s="107"/>
      <c r="G779" s="118">
        <f t="shared" si="46"/>
        <v>0</v>
      </c>
      <c r="H779" s="204"/>
      <c r="I779" s="118">
        <f t="shared" si="47"/>
        <v>0</v>
      </c>
      <c r="J779" s="106">
        <f t="shared" si="48"/>
        <v>0</v>
      </c>
    </row>
    <row r="780" spans="1:10" s="6" customFormat="1" ht="32.1" customHeight="1">
      <c r="A780" s="11"/>
      <c r="B780" s="103"/>
      <c r="C780" s="104"/>
      <c r="D780" s="105"/>
      <c r="E780" s="106">
        <f t="shared" si="49"/>
        <v>0</v>
      </c>
      <c r="F780" s="107"/>
      <c r="G780" s="118">
        <f t="shared" si="46"/>
        <v>0</v>
      </c>
      <c r="H780" s="204"/>
      <c r="I780" s="118">
        <f t="shared" si="47"/>
        <v>0</v>
      </c>
      <c r="J780" s="106">
        <f t="shared" si="48"/>
        <v>0</v>
      </c>
    </row>
    <row r="781" spans="1:10" s="6" customFormat="1" ht="32.1" customHeight="1">
      <c r="A781" s="11"/>
      <c r="B781" s="103"/>
      <c r="C781" s="104"/>
      <c r="D781" s="105"/>
      <c r="E781" s="106">
        <f t="shared" si="49"/>
        <v>0</v>
      </c>
      <c r="F781" s="107"/>
      <c r="G781" s="118">
        <f t="shared" si="46"/>
        <v>0</v>
      </c>
      <c r="H781" s="204"/>
      <c r="I781" s="118">
        <f t="shared" si="47"/>
        <v>0</v>
      </c>
      <c r="J781" s="106">
        <f t="shared" si="48"/>
        <v>0</v>
      </c>
    </row>
    <row r="782" spans="1:10" s="6" customFormat="1" ht="32.1" customHeight="1">
      <c r="A782" s="11"/>
      <c r="B782" s="103"/>
      <c r="C782" s="104"/>
      <c r="D782" s="105"/>
      <c r="E782" s="106">
        <f t="shared" si="49"/>
        <v>0</v>
      </c>
      <c r="F782" s="107"/>
      <c r="G782" s="118">
        <f t="shared" si="46"/>
        <v>0</v>
      </c>
      <c r="H782" s="204"/>
      <c r="I782" s="118">
        <f t="shared" si="47"/>
        <v>0</v>
      </c>
      <c r="J782" s="106">
        <f t="shared" si="48"/>
        <v>0</v>
      </c>
    </row>
    <row r="783" spans="1:10" s="6" customFormat="1" ht="32.1" customHeight="1">
      <c r="A783" s="11"/>
      <c r="B783" s="103"/>
      <c r="C783" s="104"/>
      <c r="D783" s="105"/>
      <c r="E783" s="106">
        <f t="shared" si="49"/>
        <v>0</v>
      </c>
      <c r="F783" s="107"/>
      <c r="G783" s="118">
        <f t="shared" si="46"/>
        <v>0</v>
      </c>
      <c r="H783" s="204"/>
      <c r="I783" s="118">
        <f t="shared" si="47"/>
        <v>0</v>
      </c>
      <c r="J783" s="106">
        <f t="shared" si="48"/>
        <v>0</v>
      </c>
    </row>
    <row r="784" spans="1:10" s="6" customFormat="1" ht="32.1" customHeight="1">
      <c r="A784" s="11"/>
      <c r="B784" s="103"/>
      <c r="C784" s="104"/>
      <c r="D784" s="105"/>
      <c r="E784" s="106">
        <f t="shared" si="49"/>
        <v>0</v>
      </c>
      <c r="F784" s="107"/>
      <c r="G784" s="118">
        <f t="shared" si="46"/>
        <v>0</v>
      </c>
      <c r="H784" s="204"/>
      <c r="I784" s="118">
        <f t="shared" si="47"/>
        <v>0</v>
      </c>
      <c r="J784" s="106">
        <f t="shared" si="48"/>
        <v>0</v>
      </c>
    </row>
    <row r="785" spans="1:10" s="6" customFormat="1" ht="32.1" customHeight="1">
      <c r="A785" s="11"/>
      <c r="B785" s="103"/>
      <c r="C785" s="104"/>
      <c r="D785" s="105"/>
      <c r="E785" s="106">
        <f t="shared" si="49"/>
        <v>0</v>
      </c>
      <c r="F785" s="107"/>
      <c r="G785" s="118">
        <f t="shared" si="46"/>
        <v>0</v>
      </c>
      <c r="H785" s="204"/>
      <c r="I785" s="118">
        <f t="shared" si="47"/>
        <v>0</v>
      </c>
      <c r="J785" s="106">
        <f t="shared" si="48"/>
        <v>0</v>
      </c>
    </row>
    <row r="786" spans="1:10" s="6" customFormat="1" ht="32.1" customHeight="1">
      <c r="A786" s="11"/>
      <c r="B786" s="103"/>
      <c r="C786" s="104"/>
      <c r="D786" s="105"/>
      <c r="E786" s="106">
        <f t="shared" si="49"/>
        <v>0</v>
      </c>
      <c r="F786" s="107"/>
      <c r="G786" s="118">
        <f t="shared" si="46"/>
        <v>0</v>
      </c>
      <c r="H786" s="204"/>
      <c r="I786" s="118">
        <f t="shared" si="47"/>
        <v>0</v>
      </c>
      <c r="J786" s="106">
        <f t="shared" si="48"/>
        <v>0</v>
      </c>
    </row>
    <row r="787" spans="1:10" s="6" customFormat="1" ht="32.1" customHeight="1">
      <c r="A787" s="11"/>
      <c r="B787" s="103"/>
      <c r="C787" s="104"/>
      <c r="D787" s="105"/>
      <c r="E787" s="106">
        <f t="shared" si="49"/>
        <v>0</v>
      </c>
      <c r="F787" s="107"/>
      <c r="G787" s="118">
        <f t="shared" si="46"/>
        <v>0</v>
      </c>
      <c r="H787" s="204"/>
      <c r="I787" s="118">
        <f t="shared" si="47"/>
        <v>0</v>
      </c>
      <c r="J787" s="106">
        <f t="shared" si="48"/>
        <v>0</v>
      </c>
    </row>
    <row r="788" spans="1:10" s="6" customFormat="1" ht="32.1" customHeight="1">
      <c r="A788" s="11"/>
      <c r="B788" s="103"/>
      <c r="C788" s="104"/>
      <c r="D788" s="105"/>
      <c r="E788" s="106">
        <f t="shared" si="49"/>
        <v>0</v>
      </c>
      <c r="F788" s="107"/>
      <c r="G788" s="118">
        <f t="shared" si="46"/>
        <v>0</v>
      </c>
      <c r="H788" s="204"/>
      <c r="I788" s="118">
        <f t="shared" si="47"/>
        <v>0</v>
      </c>
      <c r="J788" s="106">
        <f t="shared" si="48"/>
        <v>0</v>
      </c>
    </row>
    <row r="789" spans="1:10" s="6" customFormat="1" ht="32.1" customHeight="1">
      <c r="A789" s="11"/>
      <c r="B789" s="103"/>
      <c r="C789" s="104"/>
      <c r="D789" s="105"/>
      <c r="E789" s="106">
        <f t="shared" si="49"/>
        <v>0</v>
      </c>
      <c r="F789" s="107"/>
      <c r="G789" s="118">
        <f t="shared" si="46"/>
        <v>0</v>
      </c>
      <c r="H789" s="204"/>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4"/>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4"/>
      <c r="I791" s="118">
        <f t="shared" si="51"/>
        <v>0</v>
      </c>
      <c r="J791" s="106">
        <f t="shared" si="52"/>
        <v>0</v>
      </c>
    </row>
    <row r="792" spans="1:10" s="6" customFormat="1" ht="32.1" customHeight="1">
      <c r="A792" s="11"/>
      <c r="B792" s="103"/>
      <c r="C792" s="104"/>
      <c r="D792" s="105"/>
      <c r="E792" s="106">
        <f t="shared" si="49"/>
        <v>0</v>
      </c>
      <c r="F792" s="107"/>
      <c r="G792" s="118">
        <f t="shared" si="50"/>
        <v>0</v>
      </c>
      <c r="H792" s="204"/>
      <c r="I792" s="118">
        <f t="shared" si="51"/>
        <v>0</v>
      </c>
      <c r="J792" s="106">
        <f t="shared" si="52"/>
        <v>0</v>
      </c>
    </row>
    <row r="793" spans="1:10" s="6" customFormat="1" ht="32.1" customHeight="1">
      <c r="A793" s="11"/>
      <c r="B793" s="103"/>
      <c r="C793" s="104"/>
      <c r="D793" s="105"/>
      <c r="E793" s="106">
        <f t="shared" si="49"/>
        <v>0</v>
      </c>
      <c r="F793" s="107"/>
      <c r="G793" s="118">
        <f t="shared" si="50"/>
        <v>0</v>
      </c>
      <c r="H793" s="204"/>
      <c r="I793" s="118">
        <f t="shared" si="51"/>
        <v>0</v>
      </c>
      <c r="J793" s="106">
        <f t="shared" si="52"/>
        <v>0</v>
      </c>
    </row>
    <row r="794" spans="1:10" s="6" customFormat="1" ht="32.1" customHeight="1">
      <c r="A794" s="11"/>
      <c r="B794" s="103"/>
      <c r="C794" s="104"/>
      <c r="D794" s="105"/>
      <c r="E794" s="106">
        <f t="shared" si="49"/>
        <v>0</v>
      </c>
      <c r="F794" s="107"/>
      <c r="G794" s="118">
        <f t="shared" si="50"/>
        <v>0</v>
      </c>
      <c r="H794" s="204"/>
      <c r="I794" s="118">
        <f t="shared" si="51"/>
        <v>0</v>
      </c>
      <c r="J794" s="106">
        <f t="shared" si="52"/>
        <v>0</v>
      </c>
    </row>
    <row r="795" spans="1:10" s="6" customFormat="1" ht="32.1" customHeight="1">
      <c r="A795" s="11"/>
      <c r="B795" s="103"/>
      <c r="C795" s="104"/>
      <c r="D795" s="105"/>
      <c r="E795" s="106">
        <f t="shared" si="49"/>
        <v>0</v>
      </c>
      <c r="F795" s="107"/>
      <c r="G795" s="118">
        <f t="shared" si="50"/>
        <v>0</v>
      </c>
      <c r="H795" s="204"/>
      <c r="I795" s="118">
        <f t="shared" si="51"/>
        <v>0</v>
      </c>
      <c r="J795" s="106">
        <f t="shared" si="52"/>
        <v>0</v>
      </c>
    </row>
    <row r="796" spans="1:10" s="6" customFormat="1" ht="32.1" customHeight="1">
      <c r="A796" s="11"/>
      <c r="B796" s="103"/>
      <c r="C796" s="104"/>
      <c r="D796" s="105"/>
      <c r="E796" s="106">
        <f t="shared" si="49"/>
        <v>0</v>
      </c>
      <c r="F796" s="107"/>
      <c r="G796" s="118">
        <f t="shared" si="50"/>
        <v>0</v>
      </c>
      <c r="H796" s="204"/>
      <c r="I796" s="118">
        <f t="shared" si="51"/>
        <v>0</v>
      </c>
      <c r="J796" s="106">
        <f t="shared" si="52"/>
        <v>0</v>
      </c>
    </row>
    <row r="797" spans="1:10" s="6" customFormat="1" ht="32.1" customHeight="1">
      <c r="A797" s="11"/>
      <c r="B797" s="103"/>
      <c r="C797" s="104"/>
      <c r="D797" s="105"/>
      <c r="E797" s="106">
        <f t="shared" si="49"/>
        <v>0</v>
      </c>
      <c r="F797" s="107"/>
      <c r="G797" s="118">
        <f t="shared" si="50"/>
        <v>0</v>
      </c>
      <c r="H797" s="204"/>
      <c r="I797" s="118">
        <f t="shared" si="51"/>
        <v>0</v>
      </c>
      <c r="J797" s="106">
        <f t="shared" si="52"/>
        <v>0</v>
      </c>
    </row>
    <row r="798" spans="1:10" s="6" customFormat="1" ht="32.1" customHeight="1">
      <c r="A798" s="11"/>
      <c r="B798" s="103"/>
      <c r="C798" s="104"/>
      <c r="D798" s="105"/>
      <c r="E798" s="106">
        <f t="shared" si="49"/>
        <v>0</v>
      </c>
      <c r="F798" s="107"/>
      <c r="G798" s="118">
        <f t="shared" si="50"/>
        <v>0</v>
      </c>
      <c r="H798" s="204"/>
      <c r="I798" s="118">
        <f t="shared" si="51"/>
        <v>0</v>
      </c>
      <c r="J798" s="106">
        <f t="shared" si="52"/>
        <v>0</v>
      </c>
    </row>
    <row r="799" spans="1:10" s="6" customFormat="1" ht="32.1" customHeight="1">
      <c r="A799" s="11"/>
      <c r="B799" s="103"/>
      <c r="C799" s="104"/>
      <c r="D799" s="105"/>
      <c r="E799" s="106">
        <f t="shared" si="49"/>
        <v>0</v>
      </c>
      <c r="F799" s="107"/>
      <c r="G799" s="118">
        <f t="shared" si="50"/>
        <v>0</v>
      </c>
      <c r="H799" s="204"/>
      <c r="I799" s="118">
        <f t="shared" si="51"/>
        <v>0</v>
      </c>
      <c r="J799" s="106">
        <f t="shared" si="52"/>
        <v>0</v>
      </c>
    </row>
    <row r="800" spans="1:10" s="6" customFormat="1" ht="32.1" customHeight="1">
      <c r="A800" s="11"/>
      <c r="B800" s="103"/>
      <c r="C800" s="104"/>
      <c r="D800" s="105"/>
      <c r="E800" s="106">
        <f t="shared" si="49"/>
        <v>0</v>
      </c>
      <c r="F800" s="107"/>
      <c r="G800" s="118">
        <f t="shared" si="50"/>
        <v>0</v>
      </c>
      <c r="H800" s="204"/>
      <c r="I800" s="118">
        <f t="shared" si="51"/>
        <v>0</v>
      </c>
      <c r="J800" s="106">
        <f t="shared" si="52"/>
        <v>0</v>
      </c>
    </row>
    <row r="801" spans="1:10" s="6" customFormat="1" ht="32.1" customHeight="1">
      <c r="A801" s="11"/>
      <c r="B801" s="103"/>
      <c r="C801" s="104"/>
      <c r="D801" s="105"/>
      <c r="E801" s="106">
        <f t="shared" si="49"/>
        <v>0</v>
      </c>
      <c r="F801" s="107"/>
      <c r="G801" s="118">
        <f t="shared" si="50"/>
        <v>0</v>
      </c>
      <c r="H801" s="204"/>
      <c r="I801" s="118">
        <f t="shared" si="51"/>
        <v>0</v>
      </c>
      <c r="J801" s="106">
        <f t="shared" si="52"/>
        <v>0</v>
      </c>
    </row>
    <row r="802" spans="1:10" s="6" customFormat="1" ht="32.1" customHeight="1">
      <c r="A802" s="11"/>
      <c r="B802" s="103"/>
      <c r="C802" s="104"/>
      <c r="D802" s="105"/>
      <c r="E802" s="106">
        <f t="shared" si="49"/>
        <v>0</v>
      </c>
      <c r="F802" s="107"/>
      <c r="G802" s="118">
        <f t="shared" si="50"/>
        <v>0</v>
      </c>
      <c r="H802" s="204"/>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4"/>
      <c r="I803" s="118">
        <f t="shared" si="51"/>
        <v>0</v>
      </c>
      <c r="J803" s="106">
        <f t="shared" si="52"/>
        <v>0</v>
      </c>
    </row>
    <row r="804" spans="1:10" s="6" customFormat="1" ht="32.1" customHeight="1">
      <c r="A804" s="11"/>
      <c r="B804" s="103"/>
      <c r="C804" s="104"/>
      <c r="D804" s="105"/>
      <c r="E804" s="106">
        <f t="shared" si="53"/>
        <v>0</v>
      </c>
      <c r="F804" s="107"/>
      <c r="G804" s="118">
        <f t="shared" si="50"/>
        <v>0</v>
      </c>
      <c r="H804" s="204"/>
      <c r="I804" s="118">
        <f t="shared" si="51"/>
        <v>0</v>
      </c>
      <c r="J804" s="106">
        <f t="shared" si="52"/>
        <v>0</v>
      </c>
    </row>
    <row r="805" spans="1:10" s="6" customFormat="1" ht="32.1" customHeight="1">
      <c r="A805" s="11"/>
      <c r="B805" s="103"/>
      <c r="C805" s="104"/>
      <c r="D805" s="105"/>
      <c r="E805" s="106">
        <f t="shared" si="53"/>
        <v>0</v>
      </c>
      <c r="F805" s="107"/>
      <c r="G805" s="118">
        <f t="shared" si="50"/>
        <v>0</v>
      </c>
      <c r="H805" s="204"/>
      <c r="I805" s="118">
        <f t="shared" si="51"/>
        <v>0</v>
      </c>
      <c r="J805" s="106">
        <f t="shared" si="52"/>
        <v>0</v>
      </c>
    </row>
    <row r="806" spans="1:10" s="6" customFormat="1" ht="32.1" customHeight="1">
      <c r="A806" s="11"/>
      <c r="B806" s="103"/>
      <c r="C806" s="104"/>
      <c r="D806" s="105"/>
      <c r="E806" s="106">
        <f t="shared" si="53"/>
        <v>0</v>
      </c>
      <c r="F806" s="107"/>
      <c r="G806" s="118">
        <f t="shared" si="50"/>
        <v>0</v>
      </c>
      <c r="H806" s="204"/>
      <c r="I806" s="118">
        <f t="shared" si="51"/>
        <v>0</v>
      </c>
      <c r="J806" s="106">
        <f t="shared" si="52"/>
        <v>0</v>
      </c>
    </row>
    <row r="807" spans="1:10" s="6" customFormat="1" ht="32.1" customHeight="1">
      <c r="A807" s="11"/>
      <c r="B807" s="103"/>
      <c r="C807" s="104"/>
      <c r="D807" s="105"/>
      <c r="E807" s="106">
        <f t="shared" si="53"/>
        <v>0</v>
      </c>
      <c r="F807" s="107"/>
      <c r="G807" s="118">
        <f t="shared" si="50"/>
        <v>0</v>
      </c>
      <c r="H807" s="204"/>
      <c r="I807" s="118">
        <f t="shared" si="51"/>
        <v>0</v>
      </c>
      <c r="J807" s="106">
        <f t="shared" si="52"/>
        <v>0</v>
      </c>
    </row>
    <row r="808" spans="1:10" s="6" customFormat="1" ht="32.1" customHeight="1">
      <c r="A808" s="11"/>
      <c r="B808" s="103"/>
      <c r="C808" s="104"/>
      <c r="D808" s="105"/>
      <c r="E808" s="106">
        <f t="shared" si="53"/>
        <v>0</v>
      </c>
      <c r="F808" s="107"/>
      <c r="G808" s="118">
        <f t="shared" si="50"/>
        <v>0</v>
      </c>
      <c r="H808" s="204"/>
      <c r="I808" s="118">
        <f t="shared" si="51"/>
        <v>0</v>
      </c>
      <c r="J808" s="106">
        <f t="shared" si="52"/>
        <v>0</v>
      </c>
    </row>
    <row r="809" spans="1:10" s="6" customFormat="1" ht="32.1" customHeight="1">
      <c r="A809" s="11"/>
      <c r="B809" s="103"/>
      <c r="C809" s="104"/>
      <c r="D809" s="105"/>
      <c r="E809" s="106">
        <f t="shared" si="53"/>
        <v>0</v>
      </c>
      <c r="F809" s="107"/>
      <c r="G809" s="118">
        <f t="shared" si="50"/>
        <v>0</v>
      </c>
      <c r="H809" s="204"/>
      <c r="I809" s="118">
        <f t="shared" si="51"/>
        <v>0</v>
      </c>
      <c r="J809" s="106">
        <f t="shared" si="52"/>
        <v>0</v>
      </c>
    </row>
    <row r="810" spans="1:10" s="6" customFormat="1" ht="32.1" customHeight="1">
      <c r="A810" s="11"/>
      <c r="B810" s="103"/>
      <c r="C810" s="104"/>
      <c r="D810" s="105"/>
      <c r="E810" s="106">
        <f t="shared" si="53"/>
        <v>0</v>
      </c>
      <c r="F810" s="107"/>
      <c r="G810" s="118">
        <f t="shared" si="50"/>
        <v>0</v>
      </c>
      <c r="H810" s="204"/>
      <c r="I810" s="118">
        <f t="shared" si="51"/>
        <v>0</v>
      </c>
      <c r="J810" s="106">
        <f t="shared" si="52"/>
        <v>0</v>
      </c>
    </row>
    <row r="811" spans="1:10" s="6" customFormat="1" ht="32.1" customHeight="1">
      <c r="A811" s="11"/>
      <c r="B811" s="103"/>
      <c r="C811" s="104"/>
      <c r="D811" s="105"/>
      <c r="E811" s="106">
        <f t="shared" si="53"/>
        <v>0</v>
      </c>
      <c r="F811" s="107"/>
      <c r="G811" s="118">
        <f t="shared" si="50"/>
        <v>0</v>
      </c>
      <c r="H811" s="204"/>
      <c r="I811" s="118">
        <f t="shared" si="51"/>
        <v>0</v>
      </c>
      <c r="J811" s="106">
        <f t="shared" si="52"/>
        <v>0</v>
      </c>
    </row>
    <row r="812" spans="1:10" s="6" customFormat="1" ht="32.1" customHeight="1">
      <c r="A812" s="11"/>
      <c r="B812" s="103"/>
      <c r="C812" s="104"/>
      <c r="D812" s="105"/>
      <c r="E812" s="106">
        <f t="shared" si="53"/>
        <v>0</v>
      </c>
      <c r="F812" s="107"/>
      <c r="G812" s="118">
        <f t="shared" si="50"/>
        <v>0</v>
      </c>
      <c r="H812" s="204"/>
      <c r="I812" s="118">
        <f t="shared" si="51"/>
        <v>0</v>
      </c>
      <c r="J812" s="106">
        <f t="shared" si="52"/>
        <v>0</v>
      </c>
    </row>
    <row r="813" spans="1:10" s="6" customFormat="1" ht="32.1" customHeight="1">
      <c r="A813" s="11"/>
      <c r="B813" s="103"/>
      <c r="C813" s="104"/>
      <c r="D813" s="105"/>
      <c r="E813" s="106">
        <f t="shared" si="53"/>
        <v>0</v>
      </c>
      <c r="F813" s="107"/>
      <c r="G813" s="118">
        <f t="shared" si="50"/>
        <v>0</v>
      </c>
      <c r="H813" s="204"/>
      <c r="I813" s="118">
        <f t="shared" si="51"/>
        <v>0</v>
      </c>
      <c r="J813" s="106">
        <f t="shared" si="52"/>
        <v>0</v>
      </c>
    </row>
    <row r="814" spans="1:10" s="6" customFormat="1" ht="32.1" customHeight="1">
      <c r="A814" s="11"/>
      <c r="B814" s="103"/>
      <c r="C814" s="104"/>
      <c r="D814" s="105"/>
      <c r="E814" s="106">
        <f t="shared" si="53"/>
        <v>0</v>
      </c>
      <c r="F814" s="107"/>
      <c r="G814" s="118">
        <f t="shared" si="50"/>
        <v>0</v>
      </c>
      <c r="H814" s="204"/>
      <c r="I814" s="118">
        <f t="shared" si="51"/>
        <v>0</v>
      </c>
      <c r="J814" s="106">
        <f t="shared" si="52"/>
        <v>0</v>
      </c>
    </row>
    <row r="815" spans="1:10" s="6" customFormat="1" ht="32.1" customHeight="1">
      <c r="A815" s="11"/>
      <c r="B815" s="103"/>
      <c r="C815" s="104"/>
      <c r="D815" s="105"/>
      <c r="E815" s="106">
        <f t="shared" si="53"/>
        <v>0</v>
      </c>
      <c r="F815" s="107"/>
      <c r="G815" s="118">
        <f t="shared" si="50"/>
        <v>0</v>
      </c>
      <c r="H815" s="204"/>
      <c r="I815" s="118">
        <f t="shared" si="51"/>
        <v>0</v>
      </c>
      <c r="J815" s="106">
        <f t="shared" si="52"/>
        <v>0</v>
      </c>
    </row>
    <row r="816" spans="1:10" s="6" customFormat="1" ht="32.1" customHeight="1">
      <c r="A816" s="11"/>
      <c r="B816" s="103"/>
      <c r="C816" s="104"/>
      <c r="D816" s="105"/>
      <c r="E816" s="106">
        <f t="shared" si="53"/>
        <v>0</v>
      </c>
      <c r="F816" s="107"/>
      <c r="G816" s="118">
        <f t="shared" si="50"/>
        <v>0</v>
      </c>
      <c r="H816" s="204"/>
      <c r="I816" s="118">
        <f t="shared" si="51"/>
        <v>0</v>
      </c>
      <c r="J816" s="106">
        <f t="shared" si="52"/>
        <v>0</v>
      </c>
    </row>
    <row r="817" spans="1:10" s="6" customFormat="1" ht="32.1" customHeight="1">
      <c r="A817" s="11"/>
      <c r="B817" s="103"/>
      <c r="C817" s="104"/>
      <c r="D817" s="105"/>
      <c r="E817" s="106">
        <f t="shared" si="53"/>
        <v>0</v>
      </c>
      <c r="F817" s="107"/>
      <c r="G817" s="118">
        <f t="shared" si="50"/>
        <v>0</v>
      </c>
      <c r="H817" s="204"/>
      <c r="I817" s="118">
        <f t="shared" si="51"/>
        <v>0</v>
      </c>
      <c r="J817" s="106">
        <f t="shared" si="52"/>
        <v>0</v>
      </c>
    </row>
    <row r="818" spans="1:10" s="6" customFormat="1" ht="32.1" customHeight="1">
      <c r="A818" s="11"/>
      <c r="B818" s="103"/>
      <c r="C818" s="104"/>
      <c r="D818" s="105"/>
      <c r="E818" s="106">
        <f t="shared" si="53"/>
        <v>0</v>
      </c>
      <c r="F818" s="107"/>
      <c r="G818" s="118">
        <f t="shared" si="50"/>
        <v>0</v>
      </c>
      <c r="H818" s="204"/>
      <c r="I818" s="118">
        <f t="shared" si="51"/>
        <v>0</v>
      </c>
      <c r="J818" s="106">
        <f t="shared" si="52"/>
        <v>0</v>
      </c>
    </row>
    <row r="819" spans="1:10" s="6" customFormat="1" ht="32.1" customHeight="1">
      <c r="A819" s="11"/>
      <c r="B819" s="103"/>
      <c r="C819" s="104"/>
      <c r="D819" s="105"/>
      <c r="E819" s="106">
        <f t="shared" si="53"/>
        <v>0</v>
      </c>
      <c r="F819" s="107"/>
      <c r="G819" s="118">
        <f t="shared" si="50"/>
        <v>0</v>
      </c>
      <c r="H819" s="204"/>
      <c r="I819" s="118">
        <f t="shared" si="51"/>
        <v>0</v>
      </c>
      <c r="J819" s="106">
        <f t="shared" si="52"/>
        <v>0</v>
      </c>
    </row>
    <row r="820" spans="1:10" s="6" customFormat="1" ht="32.1" customHeight="1">
      <c r="A820" s="11"/>
      <c r="B820" s="103"/>
      <c r="C820" s="104"/>
      <c r="D820" s="105"/>
      <c r="E820" s="106">
        <f t="shared" si="53"/>
        <v>0</v>
      </c>
      <c r="F820" s="107"/>
      <c r="G820" s="118">
        <f t="shared" si="50"/>
        <v>0</v>
      </c>
      <c r="H820" s="204"/>
      <c r="I820" s="118">
        <f t="shared" si="51"/>
        <v>0</v>
      </c>
      <c r="J820" s="106">
        <f t="shared" si="52"/>
        <v>0</v>
      </c>
    </row>
    <row r="821" spans="1:10" s="6" customFormat="1" ht="32.1" customHeight="1">
      <c r="A821" s="11"/>
      <c r="B821" s="103"/>
      <c r="C821" s="104"/>
      <c r="D821" s="105"/>
      <c r="E821" s="106">
        <f t="shared" si="53"/>
        <v>0</v>
      </c>
      <c r="F821" s="107"/>
      <c r="G821" s="118">
        <f t="shared" si="50"/>
        <v>0</v>
      </c>
      <c r="H821" s="204"/>
      <c r="I821" s="118">
        <f t="shared" si="51"/>
        <v>0</v>
      </c>
      <c r="J821" s="106">
        <f t="shared" si="52"/>
        <v>0</v>
      </c>
    </row>
    <row r="822" spans="1:10" s="6" customFormat="1" ht="32.1" customHeight="1">
      <c r="A822" s="11"/>
      <c r="B822" s="103"/>
      <c r="C822" s="104"/>
      <c r="D822" s="105"/>
      <c r="E822" s="106">
        <f t="shared" si="53"/>
        <v>0</v>
      </c>
      <c r="F822" s="107"/>
      <c r="G822" s="118">
        <f t="shared" si="50"/>
        <v>0</v>
      </c>
      <c r="H822" s="204"/>
      <c r="I822" s="118">
        <f t="shared" si="51"/>
        <v>0</v>
      </c>
      <c r="J822" s="106">
        <f t="shared" si="52"/>
        <v>0</v>
      </c>
    </row>
    <row r="823" spans="1:10" s="6" customFormat="1" ht="32.1" customHeight="1">
      <c r="A823" s="11"/>
      <c r="B823" s="103"/>
      <c r="C823" s="104"/>
      <c r="D823" s="105"/>
      <c r="E823" s="106">
        <f t="shared" si="53"/>
        <v>0</v>
      </c>
      <c r="F823" s="107"/>
      <c r="G823" s="118">
        <f t="shared" si="50"/>
        <v>0</v>
      </c>
      <c r="H823" s="204"/>
      <c r="I823" s="118">
        <f t="shared" si="51"/>
        <v>0</v>
      </c>
      <c r="J823" s="106">
        <f t="shared" si="52"/>
        <v>0</v>
      </c>
    </row>
    <row r="824" spans="1:10" s="6" customFormat="1" ht="32.1" customHeight="1">
      <c r="A824" s="11"/>
      <c r="B824" s="103"/>
      <c r="C824" s="104"/>
      <c r="D824" s="105"/>
      <c r="E824" s="106">
        <f t="shared" si="53"/>
        <v>0</v>
      </c>
      <c r="F824" s="107"/>
      <c r="G824" s="118">
        <f t="shared" si="50"/>
        <v>0</v>
      </c>
      <c r="H824" s="204"/>
      <c r="I824" s="118">
        <f t="shared" si="51"/>
        <v>0</v>
      </c>
      <c r="J824" s="106">
        <f t="shared" si="52"/>
        <v>0</v>
      </c>
    </row>
    <row r="825" spans="1:10" s="6" customFormat="1" ht="32.1" customHeight="1">
      <c r="A825" s="11"/>
      <c r="B825" s="103"/>
      <c r="C825" s="104"/>
      <c r="D825" s="105"/>
      <c r="E825" s="106">
        <f t="shared" si="53"/>
        <v>0</v>
      </c>
      <c r="F825" s="107"/>
      <c r="G825" s="118">
        <f t="shared" si="50"/>
        <v>0</v>
      </c>
      <c r="H825" s="204"/>
      <c r="I825" s="118">
        <f t="shared" si="51"/>
        <v>0</v>
      </c>
      <c r="J825" s="106">
        <f t="shared" si="52"/>
        <v>0</v>
      </c>
    </row>
    <row r="826" spans="1:10" s="6" customFormat="1" ht="32.1" customHeight="1">
      <c r="A826" s="11"/>
      <c r="B826" s="103"/>
      <c r="C826" s="104"/>
      <c r="D826" s="105"/>
      <c r="E826" s="106">
        <f t="shared" si="53"/>
        <v>0</v>
      </c>
      <c r="F826" s="107"/>
      <c r="G826" s="118">
        <f t="shared" si="50"/>
        <v>0</v>
      </c>
      <c r="H826" s="204"/>
      <c r="I826" s="118">
        <f t="shared" si="51"/>
        <v>0</v>
      </c>
      <c r="J826" s="106">
        <f t="shared" si="52"/>
        <v>0</v>
      </c>
    </row>
    <row r="827" spans="1:10" s="6" customFormat="1" ht="32.1" customHeight="1">
      <c r="A827" s="11"/>
      <c r="B827" s="103"/>
      <c r="C827" s="104"/>
      <c r="D827" s="105"/>
      <c r="E827" s="106">
        <f t="shared" si="53"/>
        <v>0</v>
      </c>
      <c r="F827" s="107"/>
      <c r="G827" s="118">
        <f t="shared" si="50"/>
        <v>0</v>
      </c>
      <c r="H827" s="204"/>
      <c r="I827" s="118">
        <f t="shared" si="51"/>
        <v>0</v>
      </c>
      <c r="J827" s="106">
        <f t="shared" si="52"/>
        <v>0</v>
      </c>
    </row>
    <row r="828" spans="1:10" s="6" customFormat="1" ht="32.1" customHeight="1">
      <c r="A828" s="11"/>
      <c r="B828" s="103"/>
      <c r="C828" s="104"/>
      <c r="D828" s="105"/>
      <c r="E828" s="106">
        <f t="shared" si="53"/>
        <v>0</v>
      </c>
      <c r="F828" s="107"/>
      <c r="G828" s="118">
        <f t="shared" si="50"/>
        <v>0</v>
      </c>
      <c r="H828" s="204"/>
      <c r="I828" s="118">
        <f t="shared" si="51"/>
        <v>0</v>
      </c>
      <c r="J828" s="106">
        <f t="shared" si="52"/>
        <v>0</v>
      </c>
    </row>
    <row r="829" spans="1:10" s="6" customFormat="1" ht="32.1" customHeight="1">
      <c r="A829" s="11"/>
      <c r="B829" s="103"/>
      <c r="C829" s="104"/>
      <c r="D829" s="105"/>
      <c r="E829" s="106">
        <f t="shared" si="53"/>
        <v>0</v>
      </c>
      <c r="F829" s="107"/>
      <c r="G829" s="118">
        <f t="shared" si="50"/>
        <v>0</v>
      </c>
      <c r="H829" s="204"/>
      <c r="I829" s="118">
        <f t="shared" si="51"/>
        <v>0</v>
      </c>
      <c r="J829" s="106">
        <f t="shared" si="52"/>
        <v>0</v>
      </c>
    </row>
    <row r="830" spans="1:10" s="6" customFormat="1" ht="32.1" customHeight="1">
      <c r="A830" s="11"/>
      <c r="B830" s="103"/>
      <c r="C830" s="104"/>
      <c r="D830" s="105"/>
      <c r="E830" s="106">
        <f t="shared" si="53"/>
        <v>0</v>
      </c>
      <c r="F830" s="107"/>
      <c r="G830" s="118">
        <f t="shared" si="50"/>
        <v>0</v>
      </c>
      <c r="H830" s="204"/>
      <c r="I830" s="118">
        <f t="shared" si="51"/>
        <v>0</v>
      </c>
      <c r="J830" s="106">
        <f t="shared" si="52"/>
        <v>0</v>
      </c>
    </row>
    <row r="831" spans="1:10" s="6" customFormat="1" ht="32.1" customHeight="1">
      <c r="A831" s="11"/>
      <c r="B831" s="103"/>
      <c r="C831" s="104"/>
      <c r="D831" s="105"/>
      <c r="E831" s="106">
        <f t="shared" si="53"/>
        <v>0</v>
      </c>
      <c r="F831" s="107"/>
      <c r="G831" s="118">
        <f t="shared" si="50"/>
        <v>0</v>
      </c>
      <c r="H831" s="204"/>
      <c r="I831" s="118">
        <f t="shared" si="51"/>
        <v>0</v>
      </c>
      <c r="J831" s="106">
        <f t="shared" si="52"/>
        <v>0</v>
      </c>
    </row>
    <row r="832" spans="1:10" s="6" customFormat="1" ht="32.1" customHeight="1">
      <c r="A832" s="11"/>
      <c r="B832" s="103"/>
      <c r="C832" s="104"/>
      <c r="D832" s="105"/>
      <c r="E832" s="106">
        <f t="shared" si="53"/>
        <v>0</v>
      </c>
      <c r="F832" s="107"/>
      <c r="G832" s="118">
        <f t="shared" si="50"/>
        <v>0</v>
      </c>
      <c r="H832" s="204"/>
      <c r="I832" s="118">
        <f t="shared" si="51"/>
        <v>0</v>
      </c>
      <c r="J832" s="106">
        <f t="shared" si="52"/>
        <v>0</v>
      </c>
    </row>
    <row r="833" spans="1:10" s="6" customFormat="1" ht="32.1" customHeight="1">
      <c r="A833" s="11"/>
      <c r="B833" s="103"/>
      <c r="C833" s="104"/>
      <c r="D833" s="105"/>
      <c r="E833" s="106">
        <f t="shared" si="53"/>
        <v>0</v>
      </c>
      <c r="F833" s="107"/>
      <c r="G833" s="118">
        <f t="shared" si="50"/>
        <v>0</v>
      </c>
      <c r="H833" s="204"/>
      <c r="I833" s="118">
        <f t="shared" si="51"/>
        <v>0</v>
      </c>
      <c r="J833" s="106">
        <f t="shared" si="52"/>
        <v>0</v>
      </c>
    </row>
    <row r="834" spans="1:10" s="6" customFormat="1" ht="32.1" customHeight="1">
      <c r="A834" s="11"/>
      <c r="B834" s="103"/>
      <c r="C834" s="104"/>
      <c r="D834" s="105"/>
      <c r="E834" s="106">
        <f t="shared" si="53"/>
        <v>0</v>
      </c>
      <c r="F834" s="107"/>
      <c r="G834" s="118">
        <f t="shared" si="50"/>
        <v>0</v>
      </c>
      <c r="H834" s="204"/>
      <c r="I834" s="118">
        <f t="shared" si="51"/>
        <v>0</v>
      </c>
      <c r="J834" s="106">
        <f t="shared" si="52"/>
        <v>0</v>
      </c>
    </row>
    <row r="835" spans="1:10" s="6" customFormat="1" ht="32.1" customHeight="1">
      <c r="A835" s="11"/>
      <c r="B835" s="103"/>
      <c r="C835" s="104"/>
      <c r="D835" s="105"/>
      <c r="E835" s="106">
        <f t="shared" si="53"/>
        <v>0</v>
      </c>
      <c r="F835" s="107"/>
      <c r="G835" s="118">
        <f t="shared" si="50"/>
        <v>0</v>
      </c>
      <c r="H835" s="204"/>
      <c r="I835" s="118">
        <f t="shared" si="51"/>
        <v>0</v>
      </c>
      <c r="J835" s="106">
        <f t="shared" si="52"/>
        <v>0</v>
      </c>
    </row>
    <row r="836" spans="1:10" s="6" customFormat="1" ht="32.1" customHeight="1">
      <c r="A836" s="11"/>
      <c r="B836" s="103"/>
      <c r="C836" s="104"/>
      <c r="D836" s="105"/>
      <c r="E836" s="106">
        <f t="shared" si="53"/>
        <v>0</v>
      </c>
      <c r="F836" s="107"/>
      <c r="G836" s="118">
        <f t="shared" si="50"/>
        <v>0</v>
      </c>
      <c r="H836" s="204"/>
      <c r="I836" s="118">
        <f t="shared" si="51"/>
        <v>0</v>
      </c>
      <c r="J836" s="106">
        <f t="shared" si="52"/>
        <v>0</v>
      </c>
    </row>
    <row r="837" spans="1:10" s="6" customFormat="1" ht="32.1" customHeight="1">
      <c r="A837" s="11"/>
      <c r="B837" s="103"/>
      <c r="C837" s="104"/>
      <c r="D837" s="105"/>
      <c r="E837" s="106">
        <f t="shared" si="53"/>
        <v>0</v>
      </c>
      <c r="F837" s="107"/>
      <c r="G837" s="118">
        <f t="shared" si="50"/>
        <v>0</v>
      </c>
      <c r="H837" s="204"/>
      <c r="I837" s="118">
        <f t="shared" si="51"/>
        <v>0</v>
      </c>
      <c r="J837" s="106">
        <f t="shared" si="52"/>
        <v>0</v>
      </c>
    </row>
    <row r="838" spans="1:10" s="6" customFormat="1" ht="32.1" customHeight="1">
      <c r="A838" s="11"/>
      <c r="B838" s="103"/>
      <c r="C838" s="104"/>
      <c r="D838" s="105"/>
      <c r="E838" s="106">
        <f t="shared" si="53"/>
        <v>0</v>
      </c>
      <c r="F838" s="107"/>
      <c r="G838" s="118">
        <f t="shared" si="50"/>
        <v>0</v>
      </c>
      <c r="H838" s="204"/>
      <c r="I838" s="118">
        <f t="shared" si="51"/>
        <v>0</v>
      </c>
      <c r="J838" s="106">
        <f t="shared" si="52"/>
        <v>0</v>
      </c>
    </row>
    <row r="839" spans="1:10" s="6" customFormat="1" ht="32.1" customHeight="1">
      <c r="A839" s="11"/>
      <c r="B839" s="103"/>
      <c r="C839" s="104"/>
      <c r="D839" s="105"/>
      <c r="E839" s="106">
        <f t="shared" si="53"/>
        <v>0</v>
      </c>
      <c r="F839" s="107"/>
      <c r="G839" s="118">
        <f t="shared" si="50"/>
        <v>0</v>
      </c>
      <c r="H839" s="204"/>
      <c r="I839" s="118">
        <f t="shared" si="51"/>
        <v>0</v>
      </c>
      <c r="J839" s="106">
        <f t="shared" si="52"/>
        <v>0</v>
      </c>
    </row>
    <row r="840" spans="1:10" s="6" customFormat="1" ht="32.1" customHeight="1">
      <c r="A840" s="11"/>
      <c r="B840" s="103"/>
      <c r="C840" s="104"/>
      <c r="D840" s="105"/>
      <c r="E840" s="106">
        <f t="shared" si="53"/>
        <v>0</v>
      </c>
      <c r="F840" s="107"/>
      <c r="G840" s="118">
        <f t="shared" si="50"/>
        <v>0</v>
      </c>
      <c r="H840" s="204"/>
      <c r="I840" s="118">
        <f t="shared" si="51"/>
        <v>0</v>
      </c>
      <c r="J840" s="106">
        <f t="shared" si="52"/>
        <v>0</v>
      </c>
    </row>
    <row r="841" spans="1:10" s="6" customFormat="1" ht="32.1" customHeight="1">
      <c r="A841" s="11"/>
      <c r="B841" s="103"/>
      <c r="C841" s="104"/>
      <c r="D841" s="105"/>
      <c r="E841" s="106">
        <f t="shared" si="53"/>
        <v>0</v>
      </c>
      <c r="F841" s="107"/>
      <c r="G841" s="118">
        <f t="shared" si="50"/>
        <v>0</v>
      </c>
      <c r="H841" s="204"/>
      <c r="I841" s="118">
        <f t="shared" si="51"/>
        <v>0</v>
      </c>
      <c r="J841" s="106">
        <f t="shared" si="52"/>
        <v>0</v>
      </c>
    </row>
    <row r="842" spans="1:10" s="6" customFormat="1" ht="32.1" customHeight="1">
      <c r="A842" s="11"/>
      <c r="B842" s="103"/>
      <c r="C842" s="104"/>
      <c r="D842" s="105"/>
      <c r="E842" s="106">
        <f t="shared" si="53"/>
        <v>0</v>
      </c>
      <c r="F842" s="107"/>
      <c r="G842" s="118">
        <f t="shared" si="50"/>
        <v>0</v>
      </c>
      <c r="H842" s="204"/>
      <c r="I842" s="118">
        <f t="shared" si="51"/>
        <v>0</v>
      </c>
      <c r="J842" s="106">
        <f t="shared" si="52"/>
        <v>0</v>
      </c>
    </row>
    <row r="843" spans="1:10" s="6" customFormat="1" ht="32.1" customHeight="1">
      <c r="A843" s="11"/>
      <c r="B843" s="103"/>
      <c r="C843" s="104"/>
      <c r="D843" s="105"/>
      <c r="E843" s="106">
        <f t="shared" si="53"/>
        <v>0</v>
      </c>
      <c r="F843" s="107"/>
      <c r="G843" s="118">
        <f t="shared" si="50"/>
        <v>0</v>
      </c>
      <c r="H843" s="204"/>
      <c r="I843" s="118">
        <f t="shared" si="51"/>
        <v>0</v>
      </c>
      <c r="J843" s="106">
        <f t="shared" si="52"/>
        <v>0</v>
      </c>
    </row>
    <row r="844" spans="1:10" s="6" customFormat="1" ht="32.1" customHeight="1">
      <c r="A844" s="11"/>
      <c r="B844" s="103"/>
      <c r="C844" s="104"/>
      <c r="D844" s="105"/>
      <c r="E844" s="106">
        <f t="shared" si="53"/>
        <v>0</v>
      </c>
      <c r="F844" s="107"/>
      <c r="G844" s="118">
        <f t="shared" si="50"/>
        <v>0</v>
      </c>
      <c r="H844" s="204"/>
      <c r="I844" s="118">
        <f t="shared" si="51"/>
        <v>0</v>
      </c>
      <c r="J844" s="106">
        <f t="shared" si="52"/>
        <v>0</v>
      </c>
    </row>
    <row r="845" spans="1:10" s="6" customFormat="1" ht="32.1" customHeight="1">
      <c r="A845" s="11"/>
      <c r="B845" s="103"/>
      <c r="C845" s="104"/>
      <c r="D845" s="105"/>
      <c r="E845" s="106">
        <f t="shared" si="53"/>
        <v>0</v>
      </c>
      <c r="F845" s="107"/>
      <c r="G845" s="118">
        <f t="shared" si="50"/>
        <v>0</v>
      </c>
      <c r="H845" s="204"/>
      <c r="I845" s="118">
        <f t="shared" si="51"/>
        <v>0</v>
      </c>
      <c r="J845" s="106">
        <f t="shared" si="52"/>
        <v>0</v>
      </c>
    </row>
    <row r="846" spans="1:10" s="6" customFormat="1" ht="32.1" customHeight="1">
      <c r="A846" s="11"/>
      <c r="B846" s="103"/>
      <c r="C846" s="104"/>
      <c r="D846" s="105"/>
      <c r="E846" s="106">
        <f t="shared" si="53"/>
        <v>0</v>
      </c>
      <c r="F846" s="107"/>
      <c r="G846" s="118">
        <f t="shared" si="50"/>
        <v>0</v>
      </c>
      <c r="H846" s="204"/>
      <c r="I846" s="118">
        <f t="shared" si="51"/>
        <v>0</v>
      </c>
      <c r="J846" s="106">
        <f t="shared" si="52"/>
        <v>0</v>
      </c>
    </row>
    <row r="847" spans="1:10" s="6" customFormat="1" ht="32.1" customHeight="1">
      <c r="A847" s="11"/>
      <c r="B847" s="103"/>
      <c r="C847" s="104"/>
      <c r="D847" s="105"/>
      <c r="E847" s="106">
        <f t="shared" si="53"/>
        <v>0</v>
      </c>
      <c r="F847" s="107"/>
      <c r="G847" s="118">
        <f t="shared" si="50"/>
        <v>0</v>
      </c>
      <c r="H847" s="204"/>
      <c r="I847" s="118">
        <f t="shared" si="51"/>
        <v>0</v>
      </c>
      <c r="J847" s="106">
        <f t="shared" si="52"/>
        <v>0</v>
      </c>
    </row>
    <row r="848" spans="1:10" s="6" customFormat="1" ht="32.1" customHeight="1">
      <c r="A848" s="11"/>
      <c r="B848" s="103"/>
      <c r="C848" s="104"/>
      <c r="D848" s="105"/>
      <c r="E848" s="106">
        <f t="shared" si="53"/>
        <v>0</v>
      </c>
      <c r="F848" s="107"/>
      <c r="G848" s="118">
        <f t="shared" si="50"/>
        <v>0</v>
      </c>
      <c r="H848" s="204"/>
      <c r="I848" s="118">
        <f t="shared" si="51"/>
        <v>0</v>
      </c>
      <c r="J848" s="106">
        <f t="shared" si="52"/>
        <v>0</v>
      </c>
    </row>
    <row r="849" spans="1:10" s="6" customFormat="1" ht="32.1" customHeight="1">
      <c r="A849" s="11"/>
      <c r="B849" s="103"/>
      <c r="C849" s="104"/>
      <c r="D849" s="105"/>
      <c r="E849" s="106">
        <f t="shared" si="53"/>
        <v>0</v>
      </c>
      <c r="F849" s="107"/>
      <c r="G849" s="118">
        <f t="shared" si="50"/>
        <v>0</v>
      </c>
      <c r="H849" s="204"/>
      <c r="I849" s="118">
        <f t="shared" si="51"/>
        <v>0</v>
      </c>
      <c r="J849" s="106">
        <f t="shared" si="52"/>
        <v>0</v>
      </c>
    </row>
    <row r="850" spans="1:10" s="6" customFormat="1" ht="32.1" customHeight="1">
      <c r="A850" s="11"/>
      <c r="B850" s="103"/>
      <c r="C850" s="104"/>
      <c r="D850" s="105"/>
      <c r="E850" s="106">
        <f t="shared" si="53"/>
        <v>0</v>
      </c>
      <c r="F850" s="107"/>
      <c r="G850" s="118">
        <f t="shared" si="50"/>
        <v>0</v>
      </c>
      <c r="H850" s="204"/>
      <c r="I850" s="118">
        <f t="shared" si="51"/>
        <v>0</v>
      </c>
      <c r="J850" s="106">
        <f t="shared" si="52"/>
        <v>0</v>
      </c>
    </row>
    <row r="851" spans="1:10" s="6" customFormat="1" ht="32.1" customHeight="1">
      <c r="A851" s="11"/>
      <c r="B851" s="103"/>
      <c r="C851" s="104"/>
      <c r="D851" s="105"/>
      <c r="E851" s="106">
        <f t="shared" si="53"/>
        <v>0</v>
      </c>
      <c r="F851" s="107"/>
      <c r="G851" s="118">
        <f t="shared" si="50"/>
        <v>0</v>
      </c>
      <c r="H851" s="204"/>
      <c r="I851" s="118">
        <f t="shared" si="51"/>
        <v>0</v>
      </c>
      <c r="J851" s="106">
        <f t="shared" si="52"/>
        <v>0</v>
      </c>
    </row>
    <row r="852" spans="1:10" s="6" customFormat="1" ht="32.1" customHeight="1">
      <c r="A852" s="11"/>
      <c r="B852" s="103"/>
      <c r="C852" s="104"/>
      <c r="D852" s="105"/>
      <c r="E852" s="106">
        <f t="shared" si="53"/>
        <v>0</v>
      </c>
      <c r="F852" s="107"/>
      <c r="G852" s="118">
        <f t="shared" si="50"/>
        <v>0</v>
      </c>
      <c r="H852" s="204"/>
      <c r="I852" s="118">
        <f t="shared" si="51"/>
        <v>0</v>
      </c>
      <c r="J852" s="106">
        <f t="shared" si="52"/>
        <v>0</v>
      </c>
    </row>
    <row r="853" spans="1:10" s="6" customFormat="1" ht="32.1" customHeight="1">
      <c r="A853" s="11"/>
      <c r="B853" s="103"/>
      <c r="C853" s="104"/>
      <c r="D853" s="105"/>
      <c r="E853" s="106">
        <f t="shared" si="53"/>
        <v>0</v>
      </c>
      <c r="F853" s="107"/>
      <c r="G853" s="118">
        <f t="shared" si="50"/>
        <v>0</v>
      </c>
      <c r="H853" s="204"/>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4"/>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4"/>
      <c r="I855" s="118">
        <f t="shared" si="55"/>
        <v>0</v>
      </c>
      <c r="J855" s="106">
        <f t="shared" si="56"/>
        <v>0</v>
      </c>
    </row>
    <row r="856" spans="1:10" s="6" customFormat="1" ht="32.1" customHeight="1">
      <c r="A856" s="11"/>
      <c r="B856" s="103"/>
      <c r="C856" s="104"/>
      <c r="D856" s="105"/>
      <c r="E856" s="106">
        <f t="shared" si="53"/>
        <v>0</v>
      </c>
      <c r="F856" s="107"/>
      <c r="G856" s="118">
        <f t="shared" si="54"/>
        <v>0</v>
      </c>
      <c r="H856" s="204"/>
      <c r="I856" s="118">
        <f t="shared" si="55"/>
        <v>0</v>
      </c>
      <c r="J856" s="106">
        <f t="shared" si="56"/>
        <v>0</v>
      </c>
    </row>
    <row r="857" spans="1:10" s="6" customFormat="1" ht="32.1" customHeight="1">
      <c r="A857" s="11"/>
      <c r="B857" s="103"/>
      <c r="C857" s="104"/>
      <c r="D857" s="105"/>
      <c r="E857" s="106">
        <f t="shared" si="53"/>
        <v>0</v>
      </c>
      <c r="F857" s="107"/>
      <c r="G857" s="118">
        <f t="shared" si="54"/>
        <v>0</v>
      </c>
      <c r="H857" s="204"/>
      <c r="I857" s="118">
        <f t="shared" si="55"/>
        <v>0</v>
      </c>
      <c r="J857" s="106">
        <f t="shared" si="56"/>
        <v>0</v>
      </c>
    </row>
    <row r="858" spans="1:10" s="6" customFormat="1" ht="32.1" customHeight="1">
      <c r="A858" s="11"/>
      <c r="B858" s="103"/>
      <c r="C858" s="104"/>
      <c r="D858" s="105"/>
      <c r="E858" s="106">
        <f t="shared" si="53"/>
        <v>0</v>
      </c>
      <c r="F858" s="107"/>
      <c r="G858" s="118">
        <f t="shared" si="54"/>
        <v>0</v>
      </c>
      <c r="H858" s="204"/>
      <c r="I858" s="118">
        <f t="shared" si="55"/>
        <v>0</v>
      </c>
      <c r="J858" s="106">
        <f t="shared" si="56"/>
        <v>0</v>
      </c>
    </row>
    <row r="859" spans="1:10" s="6" customFormat="1" ht="32.1" customHeight="1">
      <c r="A859" s="11"/>
      <c r="B859" s="103"/>
      <c r="C859" s="104"/>
      <c r="D859" s="105"/>
      <c r="E859" s="106">
        <f t="shared" si="53"/>
        <v>0</v>
      </c>
      <c r="F859" s="107"/>
      <c r="G859" s="118">
        <f t="shared" si="54"/>
        <v>0</v>
      </c>
      <c r="H859" s="204"/>
      <c r="I859" s="118">
        <f t="shared" si="55"/>
        <v>0</v>
      </c>
      <c r="J859" s="106">
        <f t="shared" si="56"/>
        <v>0</v>
      </c>
    </row>
    <row r="860" spans="1:10" s="6" customFormat="1" ht="32.1" customHeight="1">
      <c r="A860" s="11"/>
      <c r="B860" s="103"/>
      <c r="C860" s="104"/>
      <c r="D860" s="105"/>
      <c r="E860" s="106">
        <f t="shared" si="53"/>
        <v>0</v>
      </c>
      <c r="F860" s="107"/>
      <c r="G860" s="118">
        <f t="shared" si="54"/>
        <v>0</v>
      </c>
      <c r="H860" s="204"/>
      <c r="I860" s="118">
        <f t="shared" si="55"/>
        <v>0</v>
      </c>
      <c r="J860" s="106">
        <f t="shared" si="56"/>
        <v>0</v>
      </c>
    </row>
    <row r="861" spans="1:10" s="6" customFormat="1" ht="32.1" customHeight="1">
      <c r="A861" s="11"/>
      <c r="B861" s="103"/>
      <c r="C861" s="104"/>
      <c r="D861" s="105"/>
      <c r="E861" s="106">
        <f t="shared" si="53"/>
        <v>0</v>
      </c>
      <c r="F861" s="107"/>
      <c r="G861" s="118">
        <f t="shared" si="54"/>
        <v>0</v>
      </c>
      <c r="H861" s="204"/>
      <c r="I861" s="118">
        <f t="shared" si="55"/>
        <v>0</v>
      </c>
      <c r="J861" s="106">
        <f t="shared" si="56"/>
        <v>0</v>
      </c>
    </row>
    <row r="862" spans="1:10" s="6" customFormat="1" ht="32.1" customHeight="1">
      <c r="A862" s="11"/>
      <c r="B862" s="103"/>
      <c r="C862" s="104"/>
      <c r="D862" s="105"/>
      <c r="E862" s="106">
        <f t="shared" si="53"/>
        <v>0</v>
      </c>
      <c r="F862" s="107"/>
      <c r="G862" s="118">
        <f t="shared" si="54"/>
        <v>0</v>
      </c>
      <c r="H862" s="204"/>
      <c r="I862" s="118">
        <f t="shared" si="55"/>
        <v>0</v>
      </c>
      <c r="J862" s="106">
        <f t="shared" si="56"/>
        <v>0</v>
      </c>
    </row>
    <row r="863" spans="1:10" s="6" customFormat="1" ht="32.1" customHeight="1">
      <c r="A863" s="11"/>
      <c r="B863" s="103"/>
      <c r="C863" s="104"/>
      <c r="D863" s="105"/>
      <c r="E863" s="106">
        <f t="shared" si="53"/>
        <v>0</v>
      </c>
      <c r="F863" s="107"/>
      <c r="G863" s="118">
        <f t="shared" si="54"/>
        <v>0</v>
      </c>
      <c r="H863" s="204"/>
      <c r="I863" s="118">
        <f t="shared" si="55"/>
        <v>0</v>
      </c>
      <c r="J863" s="106">
        <f t="shared" si="56"/>
        <v>0</v>
      </c>
    </row>
    <row r="864" spans="1:10" s="6" customFormat="1" ht="32.1" customHeight="1">
      <c r="A864" s="11"/>
      <c r="B864" s="103"/>
      <c r="C864" s="104"/>
      <c r="D864" s="105"/>
      <c r="E864" s="106">
        <f t="shared" si="53"/>
        <v>0</v>
      </c>
      <c r="F864" s="107"/>
      <c r="G864" s="118">
        <f t="shared" si="54"/>
        <v>0</v>
      </c>
      <c r="H864" s="204"/>
      <c r="I864" s="118">
        <f t="shared" si="55"/>
        <v>0</v>
      </c>
      <c r="J864" s="106">
        <f t="shared" si="56"/>
        <v>0</v>
      </c>
    </row>
    <row r="865" spans="1:10" s="6" customFormat="1" ht="32.1" customHeight="1">
      <c r="A865" s="11"/>
      <c r="B865" s="103"/>
      <c r="C865" s="104"/>
      <c r="D865" s="105"/>
      <c r="E865" s="106">
        <f t="shared" si="53"/>
        <v>0</v>
      </c>
      <c r="F865" s="107"/>
      <c r="G865" s="118">
        <f t="shared" si="54"/>
        <v>0</v>
      </c>
      <c r="H865" s="204"/>
      <c r="I865" s="118">
        <f t="shared" si="55"/>
        <v>0</v>
      </c>
      <c r="J865" s="106">
        <f t="shared" si="56"/>
        <v>0</v>
      </c>
    </row>
    <row r="866" spans="1:10" s="6" customFormat="1" ht="32.1" customHeight="1">
      <c r="A866" s="11"/>
      <c r="B866" s="103"/>
      <c r="C866" s="104"/>
      <c r="D866" s="105"/>
      <c r="E866" s="106">
        <f t="shared" si="53"/>
        <v>0</v>
      </c>
      <c r="F866" s="107"/>
      <c r="G866" s="118">
        <f t="shared" si="54"/>
        <v>0</v>
      </c>
      <c r="H866" s="204"/>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4"/>
      <c r="I867" s="118">
        <f t="shared" si="55"/>
        <v>0</v>
      </c>
      <c r="J867" s="106">
        <f t="shared" si="56"/>
        <v>0</v>
      </c>
    </row>
    <row r="868" spans="1:10" s="6" customFormat="1" ht="32.1" customHeight="1">
      <c r="A868" s="11"/>
      <c r="B868" s="103"/>
      <c r="C868" s="104"/>
      <c r="D868" s="105"/>
      <c r="E868" s="106">
        <f t="shared" si="57"/>
        <v>0</v>
      </c>
      <c r="F868" s="107"/>
      <c r="G868" s="118">
        <f t="shared" si="54"/>
        <v>0</v>
      </c>
      <c r="H868" s="204"/>
      <c r="I868" s="118">
        <f t="shared" si="55"/>
        <v>0</v>
      </c>
      <c r="J868" s="106">
        <f t="shared" si="56"/>
        <v>0</v>
      </c>
    </row>
    <row r="869" spans="1:10" s="6" customFormat="1" ht="32.1" customHeight="1">
      <c r="A869" s="11"/>
      <c r="B869" s="103"/>
      <c r="C869" s="104"/>
      <c r="D869" s="105"/>
      <c r="E869" s="106">
        <f t="shared" si="57"/>
        <v>0</v>
      </c>
      <c r="F869" s="107"/>
      <c r="G869" s="118">
        <f t="shared" si="54"/>
        <v>0</v>
      </c>
      <c r="H869" s="204"/>
      <c r="I869" s="118">
        <f t="shared" si="55"/>
        <v>0</v>
      </c>
      <c r="J869" s="106">
        <f t="shared" si="56"/>
        <v>0</v>
      </c>
    </row>
    <row r="870" spans="1:10" s="6" customFormat="1" ht="32.1" customHeight="1">
      <c r="A870" s="11"/>
      <c r="B870" s="103"/>
      <c r="C870" s="104"/>
      <c r="D870" s="105"/>
      <c r="E870" s="106">
        <f t="shared" si="57"/>
        <v>0</v>
      </c>
      <c r="F870" s="107"/>
      <c r="G870" s="118">
        <f t="shared" si="54"/>
        <v>0</v>
      </c>
      <c r="H870" s="204"/>
      <c r="I870" s="118">
        <f t="shared" si="55"/>
        <v>0</v>
      </c>
      <c r="J870" s="106">
        <f t="shared" si="56"/>
        <v>0</v>
      </c>
    </row>
    <row r="871" spans="1:10" s="6" customFormat="1" ht="32.1" customHeight="1">
      <c r="A871" s="11"/>
      <c r="B871" s="103"/>
      <c r="C871" s="104"/>
      <c r="D871" s="105"/>
      <c r="E871" s="106">
        <f t="shared" si="57"/>
        <v>0</v>
      </c>
      <c r="F871" s="107"/>
      <c r="G871" s="118">
        <f t="shared" si="54"/>
        <v>0</v>
      </c>
      <c r="H871" s="204"/>
      <c r="I871" s="118">
        <f t="shared" si="55"/>
        <v>0</v>
      </c>
      <c r="J871" s="106">
        <f t="shared" si="56"/>
        <v>0</v>
      </c>
    </row>
    <row r="872" spans="1:10" s="6" customFormat="1" ht="32.1" customHeight="1">
      <c r="A872" s="11"/>
      <c r="B872" s="103"/>
      <c r="C872" s="104"/>
      <c r="D872" s="105"/>
      <c r="E872" s="106">
        <f t="shared" si="57"/>
        <v>0</v>
      </c>
      <c r="F872" s="107"/>
      <c r="G872" s="118">
        <f t="shared" si="54"/>
        <v>0</v>
      </c>
      <c r="H872" s="204"/>
      <c r="I872" s="118">
        <f t="shared" si="55"/>
        <v>0</v>
      </c>
      <c r="J872" s="106">
        <f t="shared" si="56"/>
        <v>0</v>
      </c>
    </row>
    <row r="873" spans="1:10" s="6" customFormat="1" ht="32.1" customHeight="1">
      <c r="A873" s="11"/>
      <c r="B873" s="103"/>
      <c r="C873" s="104"/>
      <c r="D873" s="105"/>
      <c r="E873" s="106">
        <f t="shared" si="57"/>
        <v>0</v>
      </c>
      <c r="F873" s="107"/>
      <c r="G873" s="118">
        <f t="shared" si="54"/>
        <v>0</v>
      </c>
      <c r="H873" s="204"/>
      <c r="I873" s="118">
        <f t="shared" si="55"/>
        <v>0</v>
      </c>
      <c r="J873" s="106">
        <f t="shared" si="56"/>
        <v>0</v>
      </c>
    </row>
    <row r="874" spans="1:10" s="6" customFormat="1" ht="32.1" customHeight="1">
      <c r="A874" s="11"/>
      <c r="B874" s="103"/>
      <c r="C874" s="104"/>
      <c r="D874" s="105"/>
      <c r="E874" s="106">
        <f t="shared" si="57"/>
        <v>0</v>
      </c>
      <c r="F874" s="107"/>
      <c r="G874" s="118">
        <f t="shared" si="54"/>
        <v>0</v>
      </c>
      <c r="H874" s="204"/>
      <c r="I874" s="118">
        <f t="shared" si="55"/>
        <v>0</v>
      </c>
      <c r="J874" s="106">
        <f t="shared" si="56"/>
        <v>0</v>
      </c>
    </row>
    <row r="875" spans="1:10" s="6" customFormat="1" ht="32.1" customHeight="1">
      <c r="A875" s="11"/>
      <c r="B875" s="103"/>
      <c r="C875" s="104"/>
      <c r="D875" s="105"/>
      <c r="E875" s="106">
        <f t="shared" si="57"/>
        <v>0</v>
      </c>
      <c r="F875" s="107"/>
      <c r="G875" s="118">
        <f t="shared" si="54"/>
        <v>0</v>
      </c>
      <c r="H875" s="204"/>
      <c r="I875" s="118">
        <f t="shared" si="55"/>
        <v>0</v>
      </c>
      <c r="J875" s="106">
        <f t="shared" si="56"/>
        <v>0</v>
      </c>
    </row>
    <row r="876" spans="1:10" s="6" customFormat="1" ht="32.1" customHeight="1">
      <c r="A876" s="11"/>
      <c r="B876" s="103"/>
      <c r="C876" s="104"/>
      <c r="D876" s="105"/>
      <c r="E876" s="106">
        <f t="shared" si="57"/>
        <v>0</v>
      </c>
      <c r="F876" s="107"/>
      <c r="G876" s="118">
        <f t="shared" si="54"/>
        <v>0</v>
      </c>
      <c r="H876" s="204"/>
      <c r="I876" s="118">
        <f t="shared" si="55"/>
        <v>0</v>
      </c>
      <c r="J876" s="106">
        <f t="shared" si="56"/>
        <v>0</v>
      </c>
    </row>
    <row r="877" spans="1:10" s="6" customFormat="1" ht="32.1" customHeight="1">
      <c r="A877" s="11"/>
      <c r="B877" s="103"/>
      <c r="C877" s="104"/>
      <c r="D877" s="105"/>
      <c r="E877" s="106">
        <f t="shared" si="57"/>
        <v>0</v>
      </c>
      <c r="F877" s="107"/>
      <c r="G877" s="118">
        <f t="shared" si="54"/>
        <v>0</v>
      </c>
      <c r="H877" s="204"/>
      <c r="I877" s="118">
        <f t="shared" si="55"/>
        <v>0</v>
      </c>
      <c r="J877" s="106">
        <f t="shared" si="56"/>
        <v>0</v>
      </c>
    </row>
    <row r="878" spans="1:10" s="6" customFormat="1" ht="32.1" customHeight="1">
      <c r="A878" s="11"/>
      <c r="B878" s="103"/>
      <c r="C878" s="104"/>
      <c r="D878" s="105"/>
      <c r="E878" s="106">
        <f t="shared" si="57"/>
        <v>0</v>
      </c>
      <c r="F878" s="107"/>
      <c r="G878" s="118">
        <f t="shared" si="54"/>
        <v>0</v>
      </c>
      <c r="H878" s="204"/>
      <c r="I878" s="118">
        <f t="shared" si="55"/>
        <v>0</v>
      </c>
      <c r="J878" s="106">
        <f t="shared" si="56"/>
        <v>0</v>
      </c>
    </row>
    <row r="879" spans="1:10" s="6" customFormat="1" ht="32.1" customHeight="1">
      <c r="A879" s="11"/>
      <c r="B879" s="103"/>
      <c r="C879" s="104"/>
      <c r="D879" s="105"/>
      <c r="E879" s="106">
        <f t="shared" si="57"/>
        <v>0</v>
      </c>
      <c r="F879" s="107"/>
      <c r="G879" s="118">
        <f t="shared" si="54"/>
        <v>0</v>
      </c>
      <c r="H879" s="204"/>
      <c r="I879" s="118">
        <f t="shared" si="55"/>
        <v>0</v>
      </c>
      <c r="J879" s="106">
        <f t="shared" si="56"/>
        <v>0</v>
      </c>
    </row>
    <row r="880" spans="1:10" s="6" customFormat="1" ht="32.1" customHeight="1">
      <c r="A880" s="11"/>
      <c r="B880" s="103"/>
      <c r="C880" s="104"/>
      <c r="D880" s="105"/>
      <c r="E880" s="106">
        <f t="shared" si="57"/>
        <v>0</v>
      </c>
      <c r="F880" s="107"/>
      <c r="G880" s="118">
        <f t="shared" si="54"/>
        <v>0</v>
      </c>
      <c r="H880" s="204"/>
      <c r="I880" s="118">
        <f t="shared" si="55"/>
        <v>0</v>
      </c>
      <c r="J880" s="106">
        <f t="shared" si="56"/>
        <v>0</v>
      </c>
    </row>
    <row r="881" spans="1:10" s="6" customFormat="1" ht="32.1" customHeight="1">
      <c r="A881" s="11"/>
      <c r="B881" s="103"/>
      <c r="C881" s="104"/>
      <c r="D881" s="105"/>
      <c r="E881" s="106">
        <f t="shared" si="57"/>
        <v>0</v>
      </c>
      <c r="F881" s="107"/>
      <c r="G881" s="118">
        <f t="shared" si="54"/>
        <v>0</v>
      </c>
      <c r="H881" s="204"/>
      <c r="I881" s="118">
        <f t="shared" si="55"/>
        <v>0</v>
      </c>
      <c r="J881" s="106">
        <f t="shared" si="56"/>
        <v>0</v>
      </c>
    </row>
    <row r="882" spans="1:10" s="6" customFormat="1" ht="32.1" customHeight="1">
      <c r="A882" s="11"/>
      <c r="B882" s="103"/>
      <c r="C882" s="104"/>
      <c r="D882" s="105"/>
      <c r="E882" s="106">
        <f t="shared" si="57"/>
        <v>0</v>
      </c>
      <c r="F882" s="107"/>
      <c r="G882" s="118">
        <f t="shared" si="54"/>
        <v>0</v>
      </c>
      <c r="H882" s="204"/>
      <c r="I882" s="118">
        <f t="shared" si="55"/>
        <v>0</v>
      </c>
      <c r="J882" s="106">
        <f t="shared" si="56"/>
        <v>0</v>
      </c>
    </row>
    <row r="883" spans="1:10" s="6" customFormat="1" ht="32.1" customHeight="1">
      <c r="A883" s="11"/>
      <c r="B883" s="103"/>
      <c r="C883" s="104"/>
      <c r="D883" s="105"/>
      <c r="E883" s="106">
        <f t="shared" si="57"/>
        <v>0</v>
      </c>
      <c r="F883" s="107"/>
      <c r="G883" s="118">
        <f t="shared" si="54"/>
        <v>0</v>
      </c>
      <c r="H883" s="204"/>
      <c r="I883" s="118">
        <f t="shared" si="55"/>
        <v>0</v>
      </c>
      <c r="J883" s="106">
        <f t="shared" si="56"/>
        <v>0</v>
      </c>
    </row>
    <row r="884" spans="1:10" s="6" customFormat="1" ht="32.1" customHeight="1">
      <c r="A884" s="11"/>
      <c r="B884" s="103"/>
      <c r="C884" s="104"/>
      <c r="D884" s="105"/>
      <c r="E884" s="106">
        <f t="shared" si="57"/>
        <v>0</v>
      </c>
      <c r="F884" s="107"/>
      <c r="G884" s="118">
        <f t="shared" si="54"/>
        <v>0</v>
      </c>
      <c r="H884" s="204"/>
      <c r="I884" s="118">
        <f t="shared" si="55"/>
        <v>0</v>
      </c>
      <c r="J884" s="106">
        <f t="shared" si="56"/>
        <v>0</v>
      </c>
    </row>
    <row r="885" spans="1:10" s="6" customFormat="1" ht="32.1" customHeight="1">
      <c r="A885" s="11"/>
      <c r="B885" s="103"/>
      <c r="C885" s="104"/>
      <c r="D885" s="105"/>
      <c r="E885" s="106">
        <f t="shared" si="57"/>
        <v>0</v>
      </c>
      <c r="F885" s="107"/>
      <c r="G885" s="118">
        <f t="shared" si="54"/>
        <v>0</v>
      </c>
      <c r="H885" s="204"/>
      <c r="I885" s="118">
        <f t="shared" si="55"/>
        <v>0</v>
      </c>
      <c r="J885" s="106">
        <f t="shared" si="56"/>
        <v>0</v>
      </c>
    </row>
    <row r="886" spans="1:10" s="6" customFormat="1" ht="32.1" customHeight="1">
      <c r="A886" s="11"/>
      <c r="B886" s="103"/>
      <c r="C886" s="104"/>
      <c r="D886" s="105"/>
      <c r="E886" s="106">
        <f t="shared" si="57"/>
        <v>0</v>
      </c>
      <c r="F886" s="107"/>
      <c r="G886" s="118">
        <f t="shared" si="54"/>
        <v>0</v>
      </c>
      <c r="H886" s="204"/>
      <c r="I886" s="118">
        <f t="shared" si="55"/>
        <v>0</v>
      </c>
      <c r="J886" s="106">
        <f t="shared" si="56"/>
        <v>0</v>
      </c>
    </row>
    <row r="887" spans="1:10" s="6" customFormat="1" ht="32.1" customHeight="1">
      <c r="A887" s="11"/>
      <c r="B887" s="103"/>
      <c r="C887" s="104"/>
      <c r="D887" s="105"/>
      <c r="E887" s="106">
        <f t="shared" si="57"/>
        <v>0</v>
      </c>
      <c r="F887" s="107"/>
      <c r="G887" s="118">
        <f t="shared" si="54"/>
        <v>0</v>
      </c>
      <c r="H887" s="204"/>
      <c r="I887" s="118">
        <f t="shared" si="55"/>
        <v>0</v>
      </c>
      <c r="J887" s="106">
        <f t="shared" si="56"/>
        <v>0</v>
      </c>
    </row>
    <row r="888" spans="1:10" s="6" customFormat="1" ht="32.1" customHeight="1">
      <c r="A888" s="11"/>
      <c r="B888" s="103"/>
      <c r="C888" s="104"/>
      <c r="D888" s="105"/>
      <c r="E888" s="106">
        <f t="shared" si="57"/>
        <v>0</v>
      </c>
      <c r="F888" s="107"/>
      <c r="G888" s="118">
        <f t="shared" si="54"/>
        <v>0</v>
      </c>
      <c r="H888" s="204"/>
      <c r="I888" s="118">
        <f t="shared" si="55"/>
        <v>0</v>
      </c>
      <c r="J888" s="106">
        <f t="shared" si="56"/>
        <v>0</v>
      </c>
    </row>
    <row r="889" spans="1:10" s="6" customFormat="1" ht="32.1" customHeight="1">
      <c r="A889" s="11"/>
      <c r="B889" s="103"/>
      <c r="C889" s="104"/>
      <c r="D889" s="105"/>
      <c r="E889" s="106">
        <f t="shared" si="57"/>
        <v>0</v>
      </c>
      <c r="F889" s="107"/>
      <c r="G889" s="118">
        <f t="shared" si="54"/>
        <v>0</v>
      </c>
      <c r="H889" s="204"/>
      <c r="I889" s="118">
        <f t="shared" si="55"/>
        <v>0</v>
      </c>
      <c r="J889" s="106">
        <f t="shared" si="56"/>
        <v>0</v>
      </c>
    </row>
    <row r="890" spans="1:10" s="6" customFormat="1" ht="32.1" customHeight="1">
      <c r="A890" s="11"/>
      <c r="B890" s="103"/>
      <c r="C890" s="104"/>
      <c r="D890" s="105"/>
      <c r="E890" s="106">
        <f t="shared" si="57"/>
        <v>0</v>
      </c>
      <c r="F890" s="107"/>
      <c r="G890" s="118">
        <f t="shared" si="54"/>
        <v>0</v>
      </c>
      <c r="H890" s="204"/>
      <c r="I890" s="118">
        <f t="shared" si="55"/>
        <v>0</v>
      </c>
      <c r="J890" s="106">
        <f t="shared" si="56"/>
        <v>0</v>
      </c>
    </row>
    <row r="891" spans="1:10" s="6" customFormat="1" ht="32.1" customHeight="1">
      <c r="A891" s="11"/>
      <c r="B891" s="103"/>
      <c r="C891" s="104"/>
      <c r="D891" s="105"/>
      <c r="E891" s="106">
        <f t="shared" si="57"/>
        <v>0</v>
      </c>
      <c r="F891" s="107"/>
      <c r="G891" s="118">
        <f t="shared" si="54"/>
        <v>0</v>
      </c>
      <c r="H891" s="204"/>
      <c r="I891" s="118">
        <f t="shared" si="55"/>
        <v>0</v>
      </c>
      <c r="J891" s="106">
        <f t="shared" si="56"/>
        <v>0</v>
      </c>
    </row>
    <row r="892" spans="1:10" s="6" customFormat="1" ht="32.1" customHeight="1">
      <c r="A892" s="11"/>
      <c r="B892" s="103"/>
      <c r="C892" s="104"/>
      <c r="D892" s="105"/>
      <c r="E892" s="106">
        <f t="shared" si="57"/>
        <v>0</v>
      </c>
      <c r="F892" s="107"/>
      <c r="G892" s="118">
        <f t="shared" si="54"/>
        <v>0</v>
      </c>
      <c r="H892" s="204"/>
      <c r="I892" s="118">
        <f t="shared" si="55"/>
        <v>0</v>
      </c>
      <c r="J892" s="106">
        <f t="shared" si="56"/>
        <v>0</v>
      </c>
    </row>
    <row r="893" spans="1:10" s="6" customFormat="1" ht="32.1" customHeight="1">
      <c r="A893" s="11"/>
      <c r="B893" s="103"/>
      <c r="C893" s="104"/>
      <c r="D893" s="105"/>
      <c r="E893" s="106">
        <f t="shared" si="57"/>
        <v>0</v>
      </c>
      <c r="F893" s="107"/>
      <c r="G893" s="118">
        <f t="shared" si="54"/>
        <v>0</v>
      </c>
      <c r="H893" s="204"/>
      <c r="I893" s="118">
        <f t="shared" si="55"/>
        <v>0</v>
      </c>
      <c r="J893" s="106">
        <f t="shared" si="56"/>
        <v>0</v>
      </c>
    </row>
    <row r="894" spans="1:10" s="6" customFormat="1" ht="32.1" customHeight="1">
      <c r="A894" s="11"/>
      <c r="B894" s="103"/>
      <c r="C894" s="104"/>
      <c r="D894" s="105"/>
      <c r="E894" s="106">
        <f t="shared" si="57"/>
        <v>0</v>
      </c>
      <c r="F894" s="107"/>
      <c r="G894" s="118">
        <f t="shared" si="54"/>
        <v>0</v>
      </c>
      <c r="H894" s="204"/>
      <c r="I894" s="118">
        <f t="shared" si="55"/>
        <v>0</v>
      </c>
      <c r="J894" s="106">
        <f t="shared" si="56"/>
        <v>0</v>
      </c>
    </row>
    <row r="895" spans="1:10" s="6" customFormat="1" ht="32.1" customHeight="1">
      <c r="A895" s="11"/>
      <c r="B895" s="103"/>
      <c r="C895" s="104"/>
      <c r="D895" s="105"/>
      <c r="E895" s="106">
        <f t="shared" si="57"/>
        <v>0</v>
      </c>
      <c r="F895" s="107"/>
      <c r="G895" s="118">
        <f t="shared" si="54"/>
        <v>0</v>
      </c>
      <c r="H895" s="204"/>
      <c r="I895" s="118">
        <f t="shared" si="55"/>
        <v>0</v>
      </c>
      <c r="J895" s="106">
        <f t="shared" si="56"/>
        <v>0</v>
      </c>
    </row>
    <row r="896" spans="1:10" s="6" customFormat="1" ht="32.1" customHeight="1">
      <c r="A896" s="11"/>
      <c r="B896" s="103"/>
      <c r="C896" s="104"/>
      <c r="D896" s="105"/>
      <c r="E896" s="106">
        <f t="shared" si="57"/>
        <v>0</v>
      </c>
      <c r="F896" s="107"/>
      <c r="G896" s="118">
        <f t="shared" si="54"/>
        <v>0</v>
      </c>
      <c r="H896" s="204"/>
      <c r="I896" s="118">
        <f t="shared" si="55"/>
        <v>0</v>
      </c>
      <c r="J896" s="106">
        <f t="shared" si="56"/>
        <v>0</v>
      </c>
    </row>
    <row r="897" spans="1:10" s="6" customFormat="1" ht="32.1" customHeight="1">
      <c r="A897" s="11"/>
      <c r="B897" s="103"/>
      <c r="C897" s="104"/>
      <c r="D897" s="105"/>
      <c r="E897" s="106">
        <f t="shared" si="57"/>
        <v>0</v>
      </c>
      <c r="F897" s="107"/>
      <c r="G897" s="118">
        <f t="shared" si="54"/>
        <v>0</v>
      </c>
      <c r="H897" s="204"/>
      <c r="I897" s="118">
        <f t="shared" si="55"/>
        <v>0</v>
      </c>
      <c r="J897" s="106">
        <f t="shared" si="56"/>
        <v>0</v>
      </c>
    </row>
    <row r="898" spans="1:10" s="6" customFormat="1" ht="32.1" customHeight="1">
      <c r="A898" s="11"/>
      <c r="B898" s="103"/>
      <c r="C898" s="104"/>
      <c r="D898" s="105"/>
      <c r="E898" s="106">
        <f t="shared" si="57"/>
        <v>0</v>
      </c>
      <c r="F898" s="107"/>
      <c r="G898" s="118">
        <f t="shared" si="54"/>
        <v>0</v>
      </c>
      <c r="H898" s="204"/>
      <c r="I898" s="118">
        <f t="shared" si="55"/>
        <v>0</v>
      </c>
      <c r="J898" s="106">
        <f t="shared" si="56"/>
        <v>0</v>
      </c>
    </row>
    <row r="899" spans="1:10" s="6" customFormat="1" ht="32.1" customHeight="1">
      <c r="A899" s="11"/>
      <c r="B899" s="103"/>
      <c r="C899" s="104"/>
      <c r="D899" s="105"/>
      <c r="E899" s="106">
        <f t="shared" si="57"/>
        <v>0</v>
      </c>
      <c r="F899" s="107"/>
      <c r="G899" s="118">
        <f t="shared" si="54"/>
        <v>0</v>
      </c>
      <c r="H899" s="204"/>
      <c r="I899" s="118">
        <f t="shared" si="55"/>
        <v>0</v>
      </c>
      <c r="J899" s="106">
        <f t="shared" si="56"/>
        <v>0</v>
      </c>
    </row>
    <row r="900" spans="1:10" s="6" customFormat="1" ht="32.1" customHeight="1">
      <c r="A900" s="11"/>
      <c r="B900" s="103"/>
      <c r="C900" s="104"/>
      <c r="D900" s="105"/>
      <c r="E900" s="106">
        <f t="shared" si="57"/>
        <v>0</v>
      </c>
      <c r="F900" s="107"/>
      <c r="G900" s="118">
        <f t="shared" si="54"/>
        <v>0</v>
      </c>
      <c r="H900" s="204"/>
      <c r="I900" s="118">
        <f t="shared" si="55"/>
        <v>0</v>
      </c>
      <c r="J900" s="106">
        <f t="shared" si="56"/>
        <v>0</v>
      </c>
    </row>
    <row r="901" spans="1:10" s="6" customFormat="1" ht="32.1" customHeight="1">
      <c r="A901" s="11"/>
      <c r="B901" s="103"/>
      <c r="C901" s="104"/>
      <c r="D901" s="105"/>
      <c r="E901" s="106">
        <f t="shared" si="57"/>
        <v>0</v>
      </c>
      <c r="F901" s="107"/>
      <c r="G901" s="118">
        <f t="shared" si="54"/>
        <v>0</v>
      </c>
      <c r="H901" s="204"/>
      <c r="I901" s="118">
        <f t="shared" si="55"/>
        <v>0</v>
      </c>
      <c r="J901" s="106">
        <f t="shared" si="56"/>
        <v>0</v>
      </c>
    </row>
    <row r="902" spans="1:10" s="6" customFormat="1" ht="32.1" customHeight="1">
      <c r="A902" s="11"/>
      <c r="B902" s="103"/>
      <c r="C902" s="104"/>
      <c r="D902" s="105"/>
      <c r="E902" s="106">
        <f t="shared" si="57"/>
        <v>0</v>
      </c>
      <c r="F902" s="107"/>
      <c r="G902" s="118">
        <f t="shared" si="54"/>
        <v>0</v>
      </c>
      <c r="H902" s="204"/>
      <c r="I902" s="118">
        <f t="shared" si="55"/>
        <v>0</v>
      </c>
      <c r="J902" s="106">
        <f t="shared" si="56"/>
        <v>0</v>
      </c>
    </row>
    <row r="903" spans="1:10" s="6" customFormat="1" ht="32.1" customHeight="1">
      <c r="A903" s="11"/>
      <c r="B903" s="103"/>
      <c r="C903" s="104"/>
      <c r="D903" s="105"/>
      <c r="E903" s="106">
        <f t="shared" si="57"/>
        <v>0</v>
      </c>
      <c r="F903" s="107"/>
      <c r="G903" s="118">
        <f t="shared" si="54"/>
        <v>0</v>
      </c>
      <c r="H903" s="204"/>
      <c r="I903" s="118">
        <f t="shared" si="55"/>
        <v>0</v>
      </c>
      <c r="J903" s="106">
        <f t="shared" si="56"/>
        <v>0</v>
      </c>
    </row>
    <row r="904" spans="1:10" s="6" customFormat="1" ht="32.1" customHeight="1">
      <c r="A904" s="11"/>
      <c r="B904" s="103"/>
      <c r="C904" s="104"/>
      <c r="D904" s="105"/>
      <c r="E904" s="106">
        <f t="shared" si="57"/>
        <v>0</v>
      </c>
      <c r="F904" s="107"/>
      <c r="G904" s="118">
        <f t="shared" si="54"/>
        <v>0</v>
      </c>
      <c r="H904" s="204"/>
      <c r="I904" s="118">
        <f t="shared" si="55"/>
        <v>0</v>
      </c>
      <c r="J904" s="106">
        <f t="shared" si="56"/>
        <v>0</v>
      </c>
    </row>
    <row r="905" spans="1:10" s="6" customFormat="1" ht="32.1" customHeight="1">
      <c r="A905" s="11"/>
      <c r="B905" s="103"/>
      <c r="C905" s="104"/>
      <c r="D905" s="105"/>
      <c r="E905" s="106">
        <f t="shared" si="57"/>
        <v>0</v>
      </c>
      <c r="F905" s="107"/>
      <c r="G905" s="118">
        <f t="shared" si="54"/>
        <v>0</v>
      </c>
      <c r="H905" s="204"/>
      <c r="I905" s="118">
        <f t="shared" si="55"/>
        <v>0</v>
      </c>
      <c r="J905" s="106">
        <f t="shared" si="56"/>
        <v>0</v>
      </c>
    </row>
    <row r="906" spans="1:10" s="6" customFormat="1" ht="32.1" customHeight="1">
      <c r="A906" s="11"/>
      <c r="B906" s="103"/>
      <c r="C906" s="104"/>
      <c r="D906" s="105"/>
      <c r="E906" s="106">
        <f t="shared" si="57"/>
        <v>0</v>
      </c>
      <c r="F906" s="107"/>
      <c r="G906" s="118">
        <f t="shared" si="54"/>
        <v>0</v>
      </c>
      <c r="H906" s="204"/>
      <c r="I906" s="118">
        <f t="shared" si="55"/>
        <v>0</v>
      </c>
      <c r="J906" s="106">
        <f t="shared" si="56"/>
        <v>0</v>
      </c>
    </row>
    <row r="907" spans="1:10" s="6" customFormat="1" ht="32.1" customHeight="1">
      <c r="A907" s="11"/>
      <c r="B907" s="103"/>
      <c r="C907" s="104"/>
      <c r="D907" s="105"/>
      <c r="E907" s="106">
        <f t="shared" si="57"/>
        <v>0</v>
      </c>
      <c r="F907" s="107"/>
      <c r="G907" s="118">
        <f t="shared" si="54"/>
        <v>0</v>
      </c>
      <c r="H907" s="204"/>
      <c r="I907" s="118">
        <f t="shared" si="55"/>
        <v>0</v>
      </c>
      <c r="J907" s="106">
        <f t="shared" si="56"/>
        <v>0</v>
      </c>
    </row>
    <row r="908" spans="1:10" s="6" customFormat="1" ht="32.1" customHeight="1">
      <c r="A908" s="11"/>
      <c r="B908" s="103"/>
      <c r="C908" s="104"/>
      <c r="D908" s="105"/>
      <c r="E908" s="106">
        <f t="shared" si="57"/>
        <v>0</v>
      </c>
      <c r="F908" s="107"/>
      <c r="G908" s="118">
        <f t="shared" si="54"/>
        <v>0</v>
      </c>
      <c r="H908" s="204"/>
      <c r="I908" s="118">
        <f t="shared" si="55"/>
        <v>0</v>
      </c>
      <c r="J908" s="106">
        <f t="shared" si="56"/>
        <v>0</v>
      </c>
    </row>
    <row r="909" spans="1:10" s="6" customFormat="1" ht="32.1" customHeight="1">
      <c r="A909" s="11"/>
      <c r="B909" s="103"/>
      <c r="C909" s="104"/>
      <c r="D909" s="105"/>
      <c r="E909" s="106">
        <f t="shared" si="57"/>
        <v>0</v>
      </c>
      <c r="F909" s="107"/>
      <c r="G909" s="118">
        <f t="shared" si="54"/>
        <v>0</v>
      </c>
      <c r="H909" s="204"/>
      <c r="I909" s="118">
        <f t="shared" si="55"/>
        <v>0</v>
      </c>
      <c r="J909" s="106">
        <f t="shared" si="56"/>
        <v>0</v>
      </c>
    </row>
    <row r="910" spans="1:10" s="6" customFormat="1" ht="32.1" customHeight="1">
      <c r="A910" s="11"/>
      <c r="B910" s="103"/>
      <c r="C910" s="104"/>
      <c r="D910" s="105"/>
      <c r="E910" s="106">
        <f t="shared" si="57"/>
        <v>0</v>
      </c>
      <c r="F910" s="107"/>
      <c r="G910" s="118">
        <f t="shared" si="54"/>
        <v>0</v>
      </c>
      <c r="H910" s="204"/>
      <c r="I910" s="118">
        <f t="shared" si="55"/>
        <v>0</v>
      </c>
      <c r="J910" s="106">
        <f t="shared" si="56"/>
        <v>0</v>
      </c>
    </row>
    <row r="911" spans="1:10" s="6" customFormat="1" ht="32.1" customHeight="1">
      <c r="A911" s="11"/>
      <c r="B911" s="103"/>
      <c r="C911" s="104"/>
      <c r="D911" s="105"/>
      <c r="E911" s="106">
        <f t="shared" si="57"/>
        <v>0</v>
      </c>
      <c r="F911" s="107"/>
      <c r="G911" s="118">
        <f t="shared" si="54"/>
        <v>0</v>
      </c>
      <c r="H911" s="204"/>
      <c r="I911" s="118">
        <f t="shared" si="55"/>
        <v>0</v>
      </c>
      <c r="J911" s="106">
        <f t="shared" si="56"/>
        <v>0</v>
      </c>
    </row>
    <row r="912" spans="1:10" s="6" customFormat="1" ht="32.1" customHeight="1">
      <c r="A912" s="11"/>
      <c r="B912" s="103"/>
      <c r="C912" s="104"/>
      <c r="D912" s="105"/>
      <c r="E912" s="106">
        <f t="shared" si="57"/>
        <v>0</v>
      </c>
      <c r="F912" s="107"/>
      <c r="G912" s="118">
        <f t="shared" si="54"/>
        <v>0</v>
      </c>
      <c r="H912" s="204"/>
      <c r="I912" s="118">
        <f t="shared" si="55"/>
        <v>0</v>
      </c>
      <c r="J912" s="106">
        <f t="shared" si="56"/>
        <v>0</v>
      </c>
    </row>
    <row r="913" spans="1:10" s="6" customFormat="1" ht="32.1" customHeight="1">
      <c r="A913" s="11"/>
      <c r="B913" s="103"/>
      <c r="C913" s="104"/>
      <c r="D913" s="105"/>
      <c r="E913" s="106">
        <f t="shared" si="57"/>
        <v>0</v>
      </c>
      <c r="F913" s="107"/>
      <c r="G913" s="118">
        <f t="shared" si="54"/>
        <v>0</v>
      </c>
      <c r="H913" s="204"/>
      <c r="I913" s="118">
        <f t="shared" si="55"/>
        <v>0</v>
      </c>
      <c r="J913" s="106">
        <f t="shared" si="56"/>
        <v>0</v>
      </c>
    </row>
    <row r="914" spans="1:10" s="6" customFormat="1" ht="32.1" customHeight="1">
      <c r="A914" s="11"/>
      <c r="B914" s="103"/>
      <c r="C914" s="104"/>
      <c r="D914" s="105"/>
      <c r="E914" s="106">
        <f t="shared" si="57"/>
        <v>0</v>
      </c>
      <c r="F914" s="107"/>
      <c r="G914" s="118">
        <f t="shared" si="54"/>
        <v>0</v>
      </c>
      <c r="H914" s="204"/>
      <c r="I914" s="118">
        <f t="shared" si="55"/>
        <v>0</v>
      </c>
      <c r="J914" s="106">
        <f t="shared" si="56"/>
        <v>0</v>
      </c>
    </row>
    <row r="915" spans="1:10" s="6" customFormat="1" ht="32.1" customHeight="1">
      <c r="A915" s="11"/>
      <c r="B915" s="103"/>
      <c r="C915" s="104"/>
      <c r="D915" s="105"/>
      <c r="E915" s="106">
        <f t="shared" si="57"/>
        <v>0</v>
      </c>
      <c r="F915" s="107"/>
      <c r="G915" s="118">
        <f t="shared" si="54"/>
        <v>0</v>
      </c>
      <c r="H915" s="204"/>
      <c r="I915" s="118">
        <f t="shared" si="55"/>
        <v>0</v>
      </c>
      <c r="J915" s="106">
        <f t="shared" si="56"/>
        <v>0</v>
      </c>
    </row>
    <row r="916" spans="1:10" s="6" customFormat="1" ht="32.1" customHeight="1">
      <c r="A916" s="11"/>
      <c r="B916" s="103"/>
      <c r="C916" s="104"/>
      <c r="D916" s="105"/>
      <c r="E916" s="106">
        <f t="shared" si="57"/>
        <v>0</v>
      </c>
      <c r="F916" s="107"/>
      <c r="G916" s="118">
        <f t="shared" si="54"/>
        <v>0</v>
      </c>
      <c r="H916" s="204"/>
      <c r="I916" s="118">
        <f t="shared" si="55"/>
        <v>0</v>
      </c>
      <c r="J916" s="106">
        <f t="shared" si="56"/>
        <v>0</v>
      </c>
    </row>
    <row r="917" spans="1:10" s="6" customFormat="1" ht="32.1" customHeight="1">
      <c r="A917" s="11"/>
      <c r="B917" s="103"/>
      <c r="C917" s="104"/>
      <c r="D917" s="105"/>
      <c r="E917" s="106">
        <f t="shared" si="57"/>
        <v>0</v>
      </c>
      <c r="F917" s="107"/>
      <c r="G917" s="118">
        <f t="shared" si="54"/>
        <v>0</v>
      </c>
      <c r="H917" s="204"/>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4"/>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4"/>
      <c r="I919" s="118">
        <f t="shared" si="59"/>
        <v>0</v>
      </c>
      <c r="J919" s="106">
        <f t="shared" si="60"/>
        <v>0</v>
      </c>
    </row>
    <row r="920" spans="1:10" s="6" customFormat="1" ht="32.1" customHeight="1">
      <c r="A920" s="11"/>
      <c r="B920" s="103"/>
      <c r="C920" s="104"/>
      <c r="D920" s="105"/>
      <c r="E920" s="106">
        <f t="shared" si="57"/>
        <v>0</v>
      </c>
      <c r="F920" s="107"/>
      <c r="G920" s="118">
        <f t="shared" si="58"/>
        <v>0</v>
      </c>
      <c r="H920" s="204"/>
      <c r="I920" s="118">
        <f t="shared" si="59"/>
        <v>0</v>
      </c>
      <c r="J920" s="106">
        <f t="shared" si="60"/>
        <v>0</v>
      </c>
    </row>
    <row r="921" spans="1:10" s="6" customFormat="1" ht="32.1" customHeight="1">
      <c r="A921" s="11"/>
      <c r="B921" s="103"/>
      <c r="C921" s="104"/>
      <c r="D921" s="105"/>
      <c r="E921" s="106">
        <f t="shared" si="57"/>
        <v>0</v>
      </c>
      <c r="F921" s="107"/>
      <c r="G921" s="118">
        <f t="shared" si="58"/>
        <v>0</v>
      </c>
      <c r="H921" s="204"/>
      <c r="I921" s="118">
        <f t="shared" si="59"/>
        <v>0</v>
      </c>
      <c r="J921" s="106">
        <f t="shared" si="60"/>
        <v>0</v>
      </c>
    </row>
    <row r="922" spans="1:10" s="6" customFormat="1" ht="32.1" customHeight="1">
      <c r="A922" s="11"/>
      <c r="B922" s="103"/>
      <c r="C922" s="104"/>
      <c r="D922" s="105"/>
      <c r="E922" s="106">
        <f t="shared" si="57"/>
        <v>0</v>
      </c>
      <c r="F922" s="107"/>
      <c r="G922" s="118">
        <f t="shared" si="58"/>
        <v>0</v>
      </c>
      <c r="H922" s="204"/>
      <c r="I922" s="118">
        <f t="shared" si="59"/>
        <v>0</v>
      </c>
      <c r="J922" s="106">
        <f t="shared" si="60"/>
        <v>0</v>
      </c>
    </row>
    <row r="923" spans="1:10" s="6" customFormat="1" ht="32.1" customHeight="1">
      <c r="A923" s="11"/>
      <c r="B923" s="103"/>
      <c r="C923" s="104"/>
      <c r="D923" s="105"/>
      <c r="E923" s="106">
        <f t="shared" si="57"/>
        <v>0</v>
      </c>
      <c r="F923" s="107"/>
      <c r="G923" s="118">
        <f t="shared" si="58"/>
        <v>0</v>
      </c>
      <c r="H923" s="204"/>
      <c r="I923" s="118">
        <f t="shared" si="59"/>
        <v>0</v>
      </c>
      <c r="J923" s="106">
        <f t="shared" si="60"/>
        <v>0</v>
      </c>
    </row>
    <row r="924" spans="1:10" s="6" customFormat="1" ht="32.1" customHeight="1">
      <c r="A924" s="11"/>
      <c r="B924" s="103"/>
      <c r="C924" s="104"/>
      <c r="D924" s="105"/>
      <c r="E924" s="106">
        <f t="shared" si="57"/>
        <v>0</v>
      </c>
      <c r="F924" s="107"/>
      <c r="G924" s="118">
        <f t="shared" si="58"/>
        <v>0</v>
      </c>
      <c r="H924" s="204"/>
      <c r="I924" s="118">
        <f t="shared" si="59"/>
        <v>0</v>
      </c>
      <c r="J924" s="106">
        <f t="shared" si="60"/>
        <v>0</v>
      </c>
    </row>
    <row r="925" spans="1:10" s="6" customFormat="1" ht="32.1" customHeight="1">
      <c r="A925" s="11"/>
      <c r="B925" s="103"/>
      <c r="C925" s="104"/>
      <c r="D925" s="105"/>
      <c r="E925" s="106">
        <f t="shared" si="57"/>
        <v>0</v>
      </c>
      <c r="F925" s="107"/>
      <c r="G925" s="118">
        <f t="shared" si="58"/>
        <v>0</v>
      </c>
      <c r="H925" s="204"/>
      <c r="I925" s="118">
        <f t="shared" si="59"/>
        <v>0</v>
      </c>
      <c r="J925" s="106">
        <f t="shared" si="60"/>
        <v>0</v>
      </c>
    </row>
    <row r="926" spans="1:10" s="6" customFormat="1" ht="32.1" customHeight="1">
      <c r="A926" s="11"/>
      <c r="B926" s="103"/>
      <c r="C926" s="104"/>
      <c r="D926" s="105"/>
      <c r="E926" s="106">
        <f t="shared" si="57"/>
        <v>0</v>
      </c>
      <c r="F926" s="107"/>
      <c r="G926" s="118">
        <f t="shared" si="58"/>
        <v>0</v>
      </c>
      <c r="H926" s="204"/>
      <c r="I926" s="118">
        <f t="shared" si="59"/>
        <v>0</v>
      </c>
      <c r="J926" s="106">
        <f t="shared" si="60"/>
        <v>0</v>
      </c>
    </row>
    <row r="927" spans="1:10" s="6" customFormat="1" ht="32.1" customHeight="1">
      <c r="A927" s="11"/>
      <c r="B927" s="103"/>
      <c r="C927" s="104"/>
      <c r="D927" s="105"/>
      <c r="E927" s="106">
        <f t="shared" si="57"/>
        <v>0</v>
      </c>
      <c r="F927" s="107"/>
      <c r="G927" s="118">
        <f t="shared" si="58"/>
        <v>0</v>
      </c>
      <c r="H927" s="204"/>
      <c r="I927" s="118">
        <f t="shared" si="59"/>
        <v>0</v>
      </c>
      <c r="J927" s="106">
        <f t="shared" si="60"/>
        <v>0</v>
      </c>
    </row>
    <row r="928" spans="1:10" s="6" customFormat="1" ht="32.1" customHeight="1">
      <c r="A928" s="11"/>
      <c r="B928" s="103"/>
      <c r="C928" s="104"/>
      <c r="D928" s="105"/>
      <c r="E928" s="106">
        <f t="shared" si="57"/>
        <v>0</v>
      </c>
      <c r="F928" s="107"/>
      <c r="G928" s="118">
        <f t="shared" si="58"/>
        <v>0</v>
      </c>
      <c r="H928" s="204"/>
      <c r="I928" s="118">
        <f t="shared" si="59"/>
        <v>0</v>
      </c>
      <c r="J928" s="106">
        <f t="shared" si="60"/>
        <v>0</v>
      </c>
    </row>
    <row r="929" spans="1:10" s="6" customFormat="1" ht="32.1" customHeight="1">
      <c r="A929" s="11"/>
      <c r="B929" s="103"/>
      <c r="C929" s="104"/>
      <c r="D929" s="105"/>
      <c r="E929" s="106">
        <f t="shared" si="57"/>
        <v>0</v>
      </c>
      <c r="F929" s="107"/>
      <c r="G929" s="118">
        <f t="shared" si="58"/>
        <v>0</v>
      </c>
      <c r="H929" s="204"/>
      <c r="I929" s="118">
        <f t="shared" si="59"/>
        <v>0</v>
      </c>
      <c r="J929" s="106">
        <f t="shared" si="60"/>
        <v>0</v>
      </c>
    </row>
    <row r="930" spans="1:10" s="6" customFormat="1" ht="32.1" customHeight="1">
      <c r="A930" s="11"/>
      <c r="B930" s="103"/>
      <c r="C930" s="104"/>
      <c r="D930" s="105"/>
      <c r="E930" s="106">
        <f t="shared" si="57"/>
        <v>0</v>
      </c>
      <c r="F930" s="107"/>
      <c r="G930" s="118">
        <f t="shared" si="58"/>
        <v>0</v>
      </c>
      <c r="H930" s="204"/>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4"/>
      <c r="I931" s="118">
        <f t="shared" si="59"/>
        <v>0</v>
      </c>
      <c r="J931" s="106">
        <f t="shared" si="60"/>
        <v>0</v>
      </c>
    </row>
    <row r="932" spans="1:10" s="6" customFormat="1" ht="32.1" customHeight="1">
      <c r="A932" s="11"/>
      <c r="B932" s="103"/>
      <c r="C932" s="104"/>
      <c r="D932" s="105"/>
      <c r="E932" s="106">
        <f t="shared" si="61"/>
        <v>0</v>
      </c>
      <c r="F932" s="107"/>
      <c r="G932" s="118">
        <f t="shared" si="58"/>
        <v>0</v>
      </c>
      <c r="H932" s="204"/>
      <c r="I932" s="118">
        <f t="shared" si="59"/>
        <v>0</v>
      </c>
      <c r="J932" s="106">
        <f t="shared" si="60"/>
        <v>0</v>
      </c>
    </row>
    <row r="933" spans="1:10" s="6" customFormat="1" ht="32.1" customHeight="1">
      <c r="A933" s="11"/>
      <c r="B933" s="103"/>
      <c r="C933" s="104"/>
      <c r="D933" s="105"/>
      <c r="E933" s="106">
        <f t="shared" si="61"/>
        <v>0</v>
      </c>
      <c r="F933" s="107"/>
      <c r="G933" s="118">
        <f t="shared" si="58"/>
        <v>0</v>
      </c>
      <c r="H933" s="204"/>
      <c r="I933" s="118">
        <f t="shared" si="59"/>
        <v>0</v>
      </c>
      <c r="J933" s="106">
        <f t="shared" si="60"/>
        <v>0</v>
      </c>
    </row>
    <row r="934" spans="1:10" s="6" customFormat="1" ht="32.1" customHeight="1">
      <c r="A934" s="11"/>
      <c r="B934" s="103"/>
      <c r="C934" s="104"/>
      <c r="D934" s="105"/>
      <c r="E934" s="106">
        <f t="shared" si="61"/>
        <v>0</v>
      </c>
      <c r="F934" s="107"/>
      <c r="G934" s="118">
        <f t="shared" si="58"/>
        <v>0</v>
      </c>
      <c r="H934" s="204"/>
      <c r="I934" s="118">
        <f t="shared" si="59"/>
        <v>0</v>
      </c>
      <c r="J934" s="106">
        <f t="shared" si="60"/>
        <v>0</v>
      </c>
    </row>
    <row r="935" spans="1:10" s="6" customFormat="1" ht="32.1" customHeight="1">
      <c r="A935" s="11"/>
      <c r="B935" s="103"/>
      <c r="C935" s="104"/>
      <c r="D935" s="105"/>
      <c r="E935" s="106">
        <f t="shared" si="61"/>
        <v>0</v>
      </c>
      <c r="F935" s="107"/>
      <c r="G935" s="118">
        <f t="shared" si="58"/>
        <v>0</v>
      </c>
      <c r="H935" s="204"/>
      <c r="I935" s="118">
        <f t="shared" si="59"/>
        <v>0</v>
      </c>
      <c r="J935" s="106">
        <f t="shared" si="60"/>
        <v>0</v>
      </c>
    </row>
    <row r="936" spans="1:10" s="6" customFormat="1" ht="32.1" customHeight="1">
      <c r="A936" s="11"/>
      <c r="B936" s="103"/>
      <c r="C936" s="104"/>
      <c r="D936" s="105"/>
      <c r="E936" s="106">
        <f t="shared" si="61"/>
        <v>0</v>
      </c>
      <c r="F936" s="107"/>
      <c r="G936" s="118">
        <f t="shared" si="58"/>
        <v>0</v>
      </c>
      <c r="H936" s="204"/>
      <c r="I936" s="118">
        <f t="shared" si="59"/>
        <v>0</v>
      </c>
      <c r="J936" s="106">
        <f t="shared" si="60"/>
        <v>0</v>
      </c>
    </row>
    <row r="937" spans="1:10" s="6" customFormat="1" ht="32.1" customHeight="1">
      <c r="A937" s="11"/>
      <c r="B937" s="103"/>
      <c r="C937" s="104"/>
      <c r="D937" s="105"/>
      <c r="E937" s="106">
        <f t="shared" si="61"/>
        <v>0</v>
      </c>
      <c r="F937" s="107"/>
      <c r="G937" s="118">
        <f t="shared" si="58"/>
        <v>0</v>
      </c>
      <c r="H937" s="204"/>
      <c r="I937" s="118">
        <f t="shared" si="59"/>
        <v>0</v>
      </c>
      <c r="J937" s="106">
        <f t="shared" si="60"/>
        <v>0</v>
      </c>
    </row>
    <row r="938" spans="1:10" s="6" customFormat="1" ht="32.1" customHeight="1">
      <c r="A938" s="11"/>
      <c r="B938" s="103"/>
      <c r="C938" s="104"/>
      <c r="D938" s="105"/>
      <c r="E938" s="106">
        <f t="shared" si="61"/>
        <v>0</v>
      </c>
      <c r="F938" s="107"/>
      <c r="G938" s="118">
        <f t="shared" si="58"/>
        <v>0</v>
      </c>
      <c r="H938" s="204"/>
      <c r="I938" s="118">
        <f t="shared" si="59"/>
        <v>0</v>
      </c>
      <c r="J938" s="106">
        <f t="shared" si="60"/>
        <v>0</v>
      </c>
    </row>
    <row r="939" spans="1:10" s="6" customFormat="1" ht="32.1" customHeight="1">
      <c r="A939" s="11"/>
      <c r="B939" s="103"/>
      <c r="C939" s="104"/>
      <c r="D939" s="105"/>
      <c r="E939" s="106">
        <f t="shared" si="61"/>
        <v>0</v>
      </c>
      <c r="F939" s="107"/>
      <c r="G939" s="118">
        <f t="shared" si="58"/>
        <v>0</v>
      </c>
      <c r="H939" s="204"/>
      <c r="I939" s="118">
        <f t="shared" si="59"/>
        <v>0</v>
      </c>
      <c r="J939" s="106">
        <f t="shared" si="60"/>
        <v>0</v>
      </c>
    </row>
    <row r="940" spans="1:10" s="6" customFormat="1" ht="32.1" customHeight="1">
      <c r="A940" s="11"/>
      <c r="B940" s="103"/>
      <c r="C940" s="104"/>
      <c r="D940" s="105"/>
      <c r="E940" s="106">
        <f t="shared" si="61"/>
        <v>0</v>
      </c>
      <c r="F940" s="107"/>
      <c r="G940" s="118">
        <f t="shared" si="58"/>
        <v>0</v>
      </c>
      <c r="H940" s="204"/>
      <c r="I940" s="118">
        <f t="shared" si="59"/>
        <v>0</v>
      </c>
      <c r="J940" s="106">
        <f t="shared" si="60"/>
        <v>0</v>
      </c>
    </row>
    <row r="941" spans="1:10" s="6" customFormat="1" ht="32.1" customHeight="1">
      <c r="A941" s="11"/>
      <c r="B941" s="103"/>
      <c r="C941" s="104"/>
      <c r="D941" s="105"/>
      <c r="E941" s="106">
        <f t="shared" si="61"/>
        <v>0</v>
      </c>
      <c r="F941" s="107"/>
      <c r="G941" s="118">
        <f t="shared" si="58"/>
        <v>0</v>
      </c>
      <c r="H941" s="204"/>
      <c r="I941" s="118">
        <f t="shared" si="59"/>
        <v>0</v>
      </c>
      <c r="J941" s="106">
        <f t="shared" si="60"/>
        <v>0</v>
      </c>
    </row>
    <row r="942" spans="1:10" s="6" customFormat="1" ht="32.1" customHeight="1">
      <c r="A942" s="11"/>
      <c r="B942" s="103"/>
      <c r="C942" s="104"/>
      <c r="D942" s="105"/>
      <c r="E942" s="106">
        <f t="shared" si="61"/>
        <v>0</v>
      </c>
      <c r="F942" s="107"/>
      <c r="G942" s="118">
        <f t="shared" si="58"/>
        <v>0</v>
      </c>
      <c r="H942" s="204"/>
      <c r="I942" s="118">
        <f t="shared" si="59"/>
        <v>0</v>
      </c>
      <c r="J942" s="106">
        <f t="shared" si="60"/>
        <v>0</v>
      </c>
    </row>
    <row r="943" spans="1:10" s="6" customFormat="1" ht="32.1" customHeight="1">
      <c r="A943" s="11"/>
      <c r="B943" s="103"/>
      <c r="C943" s="104"/>
      <c r="D943" s="105"/>
      <c r="E943" s="106">
        <f t="shared" si="61"/>
        <v>0</v>
      </c>
      <c r="F943" s="107"/>
      <c r="G943" s="118">
        <f t="shared" si="58"/>
        <v>0</v>
      </c>
      <c r="H943" s="204"/>
      <c r="I943" s="118">
        <f t="shared" si="59"/>
        <v>0</v>
      </c>
      <c r="J943" s="106">
        <f t="shared" si="60"/>
        <v>0</v>
      </c>
    </row>
    <row r="944" spans="1:10" s="6" customFormat="1" ht="32.1" customHeight="1">
      <c r="A944" s="11"/>
      <c r="B944" s="103"/>
      <c r="C944" s="104"/>
      <c r="D944" s="105"/>
      <c r="E944" s="106">
        <f t="shared" si="61"/>
        <v>0</v>
      </c>
      <c r="F944" s="107"/>
      <c r="G944" s="118">
        <f t="shared" si="58"/>
        <v>0</v>
      </c>
      <c r="H944" s="204"/>
      <c r="I944" s="118">
        <f t="shared" si="59"/>
        <v>0</v>
      </c>
      <c r="J944" s="106">
        <f t="shared" si="60"/>
        <v>0</v>
      </c>
    </row>
    <row r="945" spans="1:10" s="6" customFormat="1" ht="32.1" customHeight="1">
      <c r="A945" s="11"/>
      <c r="B945" s="103"/>
      <c r="C945" s="104"/>
      <c r="D945" s="105"/>
      <c r="E945" s="106">
        <f t="shared" si="61"/>
        <v>0</v>
      </c>
      <c r="F945" s="107"/>
      <c r="G945" s="118">
        <f t="shared" si="58"/>
        <v>0</v>
      </c>
      <c r="H945" s="204"/>
      <c r="I945" s="118">
        <f t="shared" si="59"/>
        <v>0</v>
      </c>
      <c r="J945" s="106">
        <f t="shared" si="60"/>
        <v>0</v>
      </c>
    </row>
    <row r="946" spans="1:10" s="6" customFormat="1" ht="32.1" customHeight="1">
      <c r="A946" s="11"/>
      <c r="B946" s="103"/>
      <c r="C946" s="104"/>
      <c r="D946" s="105"/>
      <c r="E946" s="106">
        <f t="shared" si="61"/>
        <v>0</v>
      </c>
      <c r="F946" s="107"/>
      <c r="G946" s="118">
        <f t="shared" si="58"/>
        <v>0</v>
      </c>
      <c r="H946" s="204"/>
      <c r="I946" s="118">
        <f t="shared" si="59"/>
        <v>0</v>
      </c>
      <c r="J946" s="106">
        <f t="shared" si="60"/>
        <v>0</v>
      </c>
    </row>
    <row r="947" spans="1:10" s="6" customFormat="1" ht="32.1" customHeight="1">
      <c r="A947" s="11"/>
      <c r="B947" s="103"/>
      <c r="C947" s="104"/>
      <c r="D947" s="105"/>
      <c r="E947" s="106">
        <f t="shared" si="61"/>
        <v>0</v>
      </c>
      <c r="F947" s="107"/>
      <c r="G947" s="118">
        <f t="shared" si="58"/>
        <v>0</v>
      </c>
      <c r="H947" s="204"/>
      <c r="I947" s="118">
        <f t="shared" si="59"/>
        <v>0</v>
      </c>
      <c r="J947" s="106">
        <f t="shared" si="60"/>
        <v>0</v>
      </c>
    </row>
    <row r="948" spans="1:10" s="6" customFormat="1" ht="32.1" customHeight="1">
      <c r="A948" s="11"/>
      <c r="B948" s="103"/>
      <c r="C948" s="104"/>
      <c r="D948" s="105"/>
      <c r="E948" s="106">
        <f t="shared" si="61"/>
        <v>0</v>
      </c>
      <c r="F948" s="107"/>
      <c r="G948" s="118">
        <f t="shared" si="58"/>
        <v>0</v>
      </c>
      <c r="H948" s="204"/>
      <c r="I948" s="118">
        <f t="shared" si="59"/>
        <v>0</v>
      </c>
      <c r="J948" s="106">
        <f t="shared" si="60"/>
        <v>0</v>
      </c>
    </row>
    <row r="949" spans="1:10" s="6" customFormat="1" ht="32.1" customHeight="1">
      <c r="A949" s="11"/>
      <c r="B949" s="103"/>
      <c r="C949" s="104"/>
      <c r="D949" s="105"/>
      <c r="E949" s="106">
        <f t="shared" si="61"/>
        <v>0</v>
      </c>
      <c r="F949" s="107"/>
      <c r="G949" s="118">
        <f t="shared" si="58"/>
        <v>0</v>
      </c>
      <c r="H949" s="204"/>
      <c r="I949" s="118">
        <f t="shared" si="59"/>
        <v>0</v>
      </c>
      <c r="J949" s="106">
        <f t="shared" si="60"/>
        <v>0</v>
      </c>
    </row>
    <row r="950" spans="1:10" s="6" customFormat="1" ht="32.1" customHeight="1">
      <c r="A950" s="11"/>
      <c r="B950" s="103"/>
      <c r="C950" s="104"/>
      <c r="D950" s="105"/>
      <c r="E950" s="106">
        <f t="shared" si="61"/>
        <v>0</v>
      </c>
      <c r="F950" s="107"/>
      <c r="G950" s="118">
        <f t="shared" si="58"/>
        <v>0</v>
      </c>
      <c r="H950" s="204"/>
      <c r="I950" s="118">
        <f t="shared" si="59"/>
        <v>0</v>
      </c>
      <c r="J950" s="106">
        <f t="shared" si="60"/>
        <v>0</v>
      </c>
    </row>
    <row r="951" spans="1:10" s="6" customFormat="1" ht="32.1" customHeight="1">
      <c r="A951" s="11"/>
      <c r="B951" s="103"/>
      <c r="C951" s="104"/>
      <c r="D951" s="105"/>
      <c r="E951" s="106">
        <f t="shared" si="61"/>
        <v>0</v>
      </c>
      <c r="F951" s="107"/>
      <c r="G951" s="118">
        <f t="shared" si="58"/>
        <v>0</v>
      </c>
      <c r="H951" s="204"/>
      <c r="I951" s="118">
        <f t="shared" si="59"/>
        <v>0</v>
      </c>
      <c r="J951" s="106">
        <f t="shared" si="60"/>
        <v>0</v>
      </c>
    </row>
    <row r="952" spans="1:10" s="6" customFormat="1" ht="32.1" customHeight="1">
      <c r="A952" s="11"/>
      <c r="B952" s="103"/>
      <c r="C952" s="104"/>
      <c r="D952" s="105"/>
      <c r="E952" s="106">
        <f t="shared" si="61"/>
        <v>0</v>
      </c>
      <c r="F952" s="107"/>
      <c r="G952" s="118">
        <f t="shared" si="58"/>
        <v>0</v>
      </c>
      <c r="H952" s="204"/>
      <c r="I952" s="118">
        <f t="shared" si="59"/>
        <v>0</v>
      </c>
      <c r="J952" s="106">
        <f t="shared" si="60"/>
        <v>0</v>
      </c>
    </row>
    <row r="953" spans="1:10" s="6" customFormat="1" ht="32.1" customHeight="1">
      <c r="A953" s="11"/>
      <c r="B953" s="103"/>
      <c r="C953" s="104"/>
      <c r="D953" s="105"/>
      <c r="E953" s="106">
        <f t="shared" si="61"/>
        <v>0</v>
      </c>
      <c r="F953" s="107"/>
      <c r="G953" s="118">
        <f t="shared" si="58"/>
        <v>0</v>
      </c>
      <c r="H953" s="204"/>
      <c r="I953" s="118">
        <f t="shared" si="59"/>
        <v>0</v>
      </c>
      <c r="J953" s="106">
        <f t="shared" si="60"/>
        <v>0</v>
      </c>
    </row>
    <row r="954" spans="1:10" s="6" customFormat="1" ht="32.1" customHeight="1">
      <c r="A954" s="11"/>
      <c r="B954" s="103"/>
      <c r="C954" s="104"/>
      <c r="D954" s="105"/>
      <c r="E954" s="106">
        <f t="shared" si="61"/>
        <v>0</v>
      </c>
      <c r="F954" s="107"/>
      <c r="G954" s="118">
        <f t="shared" si="58"/>
        <v>0</v>
      </c>
      <c r="H954" s="204"/>
      <c r="I954" s="118">
        <f t="shared" si="59"/>
        <v>0</v>
      </c>
      <c r="J954" s="106">
        <f t="shared" si="60"/>
        <v>0</v>
      </c>
    </row>
    <row r="955" spans="1:10" s="6" customFormat="1" ht="32.1" customHeight="1">
      <c r="A955" s="11"/>
      <c r="B955" s="103"/>
      <c r="C955" s="104"/>
      <c r="D955" s="105"/>
      <c r="E955" s="106">
        <f t="shared" si="61"/>
        <v>0</v>
      </c>
      <c r="F955" s="107"/>
      <c r="G955" s="118">
        <f t="shared" si="58"/>
        <v>0</v>
      </c>
      <c r="H955" s="204"/>
      <c r="I955" s="118">
        <f t="shared" si="59"/>
        <v>0</v>
      </c>
      <c r="J955" s="106">
        <f t="shared" si="60"/>
        <v>0</v>
      </c>
    </row>
    <row r="956" spans="1:10" s="6" customFormat="1" ht="32.1" customHeight="1">
      <c r="A956" s="11"/>
      <c r="B956" s="103"/>
      <c r="C956" s="104"/>
      <c r="D956" s="105"/>
      <c r="E956" s="106">
        <f t="shared" si="61"/>
        <v>0</v>
      </c>
      <c r="F956" s="107"/>
      <c r="G956" s="118">
        <f t="shared" si="58"/>
        <v>0</v>
      </c>
      <c r="H956" s="204"/>
      <c r="I956" s="118">
        <f t="shared" si="59"/>
        <v>0</v>
      </c>
      <c r="J956" s="106">
        <f t="shared" si="60"/>
        <v>0</v>
      </c>
    </row>
    <row r="957" spans="1:10" s="6" customFormat="1" ht="32.1" customHeight="1">
      <c r="A957" s="11"/>
      <c r="B957" s="103"/>
      <c r="C957" s="104"/>
      <c r="D957" s="105"/>
      <c r="E957" s="106">
        <f t="shared" si="61"/>
        <v>0</v>
      </c>
      <c r="F957" s="107"/>
      <c r="G957" s="118">
        <f t="shared" si="58"/>
        <v>0</v>
      </c>
      <c r="H957" s="204"/>
      <c r="I957" s="118">
        <f t="shared" si="59"/>
        <v>0</v>
      </c>
      <c r="J957" s="106">
        <f t="shared" si="60"/>
        <v>0</v>
      </c>
    </row>
    <row r="958" spans="1:10" s="6" customFormat="1" ht="32.1" customHeight="1">
      <c r="A958" s="11"/>
      <c r="B958" s="103"/>
      <c r="C958" s="104"/>
      <c r="D958" s="105"/>
      <c r="E958" s="106">
        <f t="shared" si="61"/>
        <v>0</v>
      </c>
      <c r="F958" s="107"/>
      <c r="G958" s="118">
        <f t="shared" si="58"/>
        <v>0</v>
      </c>
      <c r="H958" s="204"/>
      <c r="I958" s="118">
        <f t="shared" si="59"/>
        <v>0</v>
      </c>
      <c r="J958" s="106">
        <f t="shared" si="60"/>
        <v>0</v>
      </c>
    </row>
    <row r="959" spans="1:10" s="6" customFormat="1" ht="32.1" customHeight="1">
      <c r="A959" s="11"/>
      <c r="B959" s="103"/>
      <c r="C959" s="104"/>
      <c r="D959" s="105"/>
      <c r="E959" s="106">
        <f t="shared" si="61"/>
        <v>0</v>
      </c>
      <c r="F959" s="107"/>
      <c r="G959" s="118">
        <f t="shared" si="58"/>
        <v>0</v>
      </c>
      <c r="H959" s="204"/>
      <c r="I959" s="118">
        <f t="shared" si="59"/>
        <v>0</v>
      </c>
      <c r="J959" s="106">
        <f t="shared" si="60"/>
        <v>0</v>
      </c>
    </row>
    <row r="960" spans="1:10" s="6" customFormat="1" ht="32.1" customHeight="1">
      <c r="A960" s="11"/>
      <c r="B960" s="103"/>
      <c r="C960" s="104"/>
      <c r="D960" s="105"/>
      <c r="E960" s="106">
        <f t="shared" si="61"/>
        <v>0</v>
      </c>
      <c r="F960" s="107"/>
      <c r="G960" s="118">
        <f t="shared" si="58"/>
        <v>0</v>
      </c>
      <c r="H960" s="204"/>
      <c r="I960" s="118">
        <f t="shared" si="59"/>
        <v>0</v>
      </c>
      <c r="J960" s="106">
        <f t="shared" si="60"/>
        <v>0</v>
      </c>
    </row>
    <row r="961" spans="1:10" s="6" customFormat="1" ht="32.1" customHeight="1">
      <c r="A961" s="11"/>
      <c r="B961" s="103"/>
      <c r="C961" s="104"/>
      <c r="D961" s="105"/>
      <c r="E961" s="106">
        <f t="shared" si="61"/>
        <v>0</v>
      </c>
      <c r="F961" s="107"/>
      <c r="G961" s="118">
        <f t="shared" si="58"/>
        <v>0</v>
      </c>
      <c r="H961" s="204"/>
      <c r="I961" s="118">
        <f t="shared" si="59"/>
        <v>0</v>
      </c>
      <c r="J961" s="106">
        <f t="shared" si="60"/>
        <v>0</v>
      </c>
    </row>
    <row r="962" spans="1:10" s="6" customFormat="1" ht="32.1" customHeight="1">
      <c r="A962" s="11"/>
      <c r="B962" s="103"/>
      <c r="C962" s="104"/>
      <c r="D962" s="105"/>
      <c r="E962" s="106">
        <f t="shared" si="61"/>
        <v>0</v>
      </c>
      <c r="F962" s="107"/>
      <c r="G962" s="118">
        <f t="shared" si="58"/>
        <v>0</v>
      </c>
      <c r="H962" s="204"/>
      <c r="I962" s="118">
        <f t="shared" si="59"/>
        <v>0</v>
      </c>
      <c r="J962" s="106">
        <f t="shared" si="60"/>
        <v>0</v>
      </c>
    </row>
    <row r="963" spans="1:10" s="6" customFormat="1" ht="32.1" customHeight="1">
      <c r="A963" s="11"/>
      <c r="B963" s="103"/>
      <c r="C963" s="104"/>
      <c r="D963" s="105"/>
      <c r="E963" s="106">
        <f t="shared" si="61"/>
        <v>0</v>
      </c>
      <c r="F963" s="107"/>
      <c r="G963" s="118">
        <f t="shared" si="58"/>
        <v>0</v>
      </c>
      <c r="H963" s="204"/>
      <c r="I963" s="118">
        <f t="shared" si="59"/>
        <v>0</v>
      </c>
      <c r="J963" s="106">
        <f t="shared" si="60"/>
        <v>0</v>
      </c>
    </row>
    <row r="964" spans="1:10" s="6" customFormat="1" ht="32.1" customHeight="1">
      <c r="A964" s="11"/>
      <c r="B964" s="103"/>
      <c r="C964" s="104"/>
      <c r="D964" s="105"/>
      <c r="E964" s="106">
        <f t="shared" si="61"/>
        <v>0</v>
      </c>
      <c r="F964" s="107"/>
      <c r="G964" s="118">
        <f t="shared" si="58"/>
        <v>0</v>
      </c>
      <c r="H964" s="204"/>
      <c r="I964" s="118">
        <f t="shared" si="59"/>
        <v>0</v>
      </c>
      <c r="J964" s="106">
        <f t="shared" si="60"/>
        <v>0</v>
      </c>
    </row>
    <row r="965" spans="1:10" s="6" customFormat="1" ht="32.1" customHeight="1">
      <c r="A965" s="11"/>
      <c r="B965" s="103"/>
      <c r="C965" s="104"/>
      <c r="D965" s="105"/>
      <c r="E965" s="106">
        <f t="shared" si="61"/>
        <v>0</v>
      </c>
      <c r="F965" s="107"/>
      <c r="G965" s="118">
        <f t="shared" si="58"/>
        <v>0</v>
      </c>
      <c r="H965" s="204"/>
      <c r="I965" s="118">
        <f t="shared" si="59"/>
        <v>0</v>
      </c>
      <c r="J965" s="106">
        <f t="shared" si="60"/>
        <v>0</v>
      </c>
    </row>
    <row r="966" spans="1:10" s="6" customFormat="1" ht="32.1" customHeight="1">
      <c r="A966" s="11"/>
      <c r="B966" s="103"/>
      <c r="C966" s="104"/>
      <c r="D966" s="105"/>
      <c r="E966" s="106">
        <f t="shared" si="61"/>
        <v>0</v>
      </c>
      <c r="F966" s="107"/>
      <c r="G966" s="118">
        <f t="shared" si="58"/>
        <v>0</v>
      </c>
      <c r="H966" s="204"/>
      <c r="I966" s="118">
        <f t="shared" si="59"/>
        <v>0</v>
      </c>
      <c r="J966" s="106">
        <f t="shared" si="60"/>
        <v>0</v>
      </c>
    </row>
    <row r="967" spans="1:10" s="6" customFormat="1" ht="32.1" customHeight="1">
      <c r="A967" s="11"/>
      <c r="B967" s="103"/>
      <c r="C967" s="104"/>
      <c r="D967" s="105"/>
      <c r="E967" s="106">
        <f t="shared" si="61"/>
        <v>0</v>
      </c>
      <c r="F967" s="107"/>
      <c r="G967" s="118">
        <f t="shared" si="58"/>
        <v>0</v>
      </c>
      <c r="H967" s="204"/>
      <c r="I967" s="118">
        <f t="shared" si="59"/>
        <v>0</v>
      </c>
      <c r="J967" s="106">
        <f t="shared" si="60"/>
        <v>0</v>
      </c>
    </row>
    <row r="968" spans="1:10" s="6" customFormat="1" ht="32.1" customHeight="1">
      <c r="A968" s="11"/>
      <c r="B968" s="103"/>
      <c r="C968" s="104"/>
      <c r="D968" s="105"/>
      <c r="E968" s="106">
        <f t="shared" si="61"/>
        <v>0</v>
      </c>
      <c r="F968" s="107"/>
      <c r="G968" s="118">
        <f t="shared" si="58"/>
        <v>0</v>
      </c>
      <c r="H968" s="204"/>
      <c r="I968" s="118">
        <f t="shared" si="59"/>
        <v>0</v>
      </c>
      <c r="J968" s="106">
        <f t="shared" si="60"/>
        <v>0</v>
      </c>
    </row>
    <row r="969" spans="1:10" s="6" customFormat="1" ht="32.1" customHeight="1">
      <c r="A969" s="11"/>
      <c r="B969" s="103"/>
      <c r="C969" s="104"/>
      <c r="D969" s="105"/>
      <c r="E969" s="106">
        <f t="shared" si="61"/>
        <v>0</v>
      </c>
      <c r="F969" s="107"/>
      <c r="G969" s="118">
        <f t="shared" si="58"/>
        <v>0</v>
      </c>
      <c r="H969" s="204"/>
      <c r="I969" s="118">
        <f t="shared" si="59"/>
        <v>0</v>
      </c>
      <c r="J969" s="106">
        <f t="shared" si="60"/>
        <v>0</v>
      </c>
    </row>
    <row r="970" spans="1:10" s="6" customFormat="1" ht="32.1" customHeight="1">
      <c r="A970" s="11"/>
      <c r="B970" s="103"/>
      <c r="C970" s="104"/>
      <c r="D970" s="105"/>
      <c r="E970" s="106">
        <f t="shared" si="61"/>
        <v>0</v>
      </c>
      <c r="F970" s="107"/>
      <c r="G970" s="118">
        <f t="shared" si="58"/>
        <v>0</v>
      </c>
      <c r="H970" s="204"/>
      <c r="I970" s="118">
        <f t="shared" si="59"/>
        <v>0</v>
      </c>
      <c r="J970" s="106">
        <f t="shared" si="60"/>
        <v>0</v>
      </c>
    </row>
    <row r="971" spans="1:10" s="6" customFormat="1" ht="32.1" customHeight="1">
      <c r="A971" s="11"/>
      <c r="B971" s="103"/>
      <c r="C971" s="104"/>
      <c r="D971" s="105"/>
      <c r="E971" s="106">
        <f t="shared" si="61"/>
        <v>0</v>
      </c>
      <c r="F971" s="107"/>
      <c r="G971" s="118">
        <f t="shared" si="58"/>
        <v>0</v>
      </c>
      <c r="H971" s="204"/>
      <c r="I971" s="118">
        <f t="shared" si="59"/>
        <v>0</v>
      </c>
      <c r="J971" s="106">
        <f t="shared" si="60"/>
        <v>0</v>
      </c>
    </row>
    <row r="972" spans="1:10" s="6" customFormat="1" ht="32.1" customHeight="1">
      <c r="A972" s="11"/>
      <c r="B972" s="103"/>
      <c r="C972" s="104"/>
      <c r="D972" s="105"/>
      <c r="E972" s="106">
        <f t="shared" si="61"/>
        <v>0</v>
      </c>
      <c r="F972" s="107"/>
      <c r="G972" s="118">
        <f t="shared" si="58"/>
        <v>0</v>
      </c>
      <c r="H972" s="204"/>
      <c r="I972" s="118">
        <f t="shared" si="59"/>
        <v>0</v>
      </c>
      <c r="J972" s="106">
        <f t="shared" si="60"/>
        <v>0</v>
      </c>
    </row>
    <row r="973" spans="1:10" s="6" customFormat="1" ht="32.1" customHeight="1">
      <c r="A973" s="11"/>
      <c r="B973" s="103"/>
      <c r="C973" s="104"/>
      <c r="D973" s="105"/>
      <c r="E973" s="106">
        <f t="shared" si="61"/>
        <v>0</v>
      </c>
      <c r="F973" s="107"/>
      <c r="G973" s="118">
        <f t="shared" si="58"/>
        <v>0</v>
      </c>
      <c r="H973" s="204"/>
      <c r="I973" s="118">
        <f t="shared" si="59"/>
        <v>0</v>
      </c>
      <c r="J973" s="106">
        <f t="shared" si="60"/>
        <v>0</v>
      </c>
    </row>
    <row r="974" spans="1:10" s="6" customFormat="1" ht="32.1" customHeight="1">
      <c r="A974" s="11"/>
      <c r="B974" s="103"/>
      <c r="C974" s="104"/>
      <c r="D974" s="105"/>
      <c r="E974" s="106">
        <f t="shared" si="61"/>
        <v>0</v>
      </c>
      <c r="F974" s="107"/>
      <c r="G974" s="118">
        <f t="shared" si="58"/>
        <v>0</v>
      </c>
      <c r="H974" s="204"/>
      <c r="I974" s="118">
        <f t="shared" si="59"/>
        <v>0</v>
      </c>
      <c r="J974" s="106">
        <f t="shared" si="60"/>
        <v>0</v>
      </c>
    </row>
    <row r="975" spans="1:10" s="6" customFormat="1" ht="32.1" customHeight="1">
      <c r="A975" s="11"/>
      <c r="B975" s="103"/>
      <c r="C975" s="104"/>
      <c r="D975" s="105"/>
      <c r="E975" s="106">
        <f t="shared" si="61"/>
        <v>0</v>
      </c>
      <c r="F975" s="107"/>
      <c r="G975" s="118">
        <f t="shared" si="58"/>
        <v>0</v>
      </c>
      <c r="H975" s="204"/>
      <c r="I975" s="118">
        <f t="shared" si="59"/>
        <v>0</v>
      </c>
      <c r="J975" s="106">
        <f t="shared" si="60"/>
        <v>0</v>
      </c>
    </row>
    <row r="976" spans="1:10" s="6" customFormat="1" ht="32.1" customHeight="1">
      <c r="A976" s="11"/>
      <c r="B976" s="103"/>
      <c r="C976" s="104"/>
      <c r="D976" s="105"/>
      <c r="E976" s="106">
        <f t="shared" si="61"/>
        <v>0</v>
      </c>
      <c r="F976" s="107"/>
      <c r="G976" s="118">
        <f t="shared" si="58"/>
        <v>0</v>
      </c>
      <c r="H976" s="204"/>
      <c r="I976" s="118">
        <f t="shared" si="59"/>
        <v>0</v>
      </c>
      <c r="J976" s="106">
        <f t="shared" si="60"/>
        <v>0</v>
      </c>
    </row>
    <row r="977" spans="1:10" s="6" customFormat="1" ht="32.1" customHeight="1">
      <c r="A977" s="11"/>
      <c r="B977" s="103"/>
      <c r="C977" s="104"/>
      <c r="D977" s="105"/>
      <c r="E977" s="106">
        <f t="shared" si="61"/>
        <v>0</v>
      </c>
      <c r="F977" s="107"/>
      <c r="G977" s="118">
        <f t="shared" si="58"/>
        <v>0</v>
      </c>
      <c r="H977" s="204"/>
      <c r="I977" s="118">
        <f t="shared" si="59"/>
        <v>0</v>
      </c>
      <c r="J977" s="106">
        <f t="shared" si="60"/>
        <v>0</v>
      </c>
    </row>
    <row r="978" spans="1:10" s="6" customFormat="1" ht="32.1" customHeight="1">
      <c r="A978" s="11"/>
      <c r="B978" s="103"/>
      <c r="C978" s="104"/>
      <c r="D978" s="105"/>
      <c r="E978" s="106">
        <f t="shared" si="61"/>
        <v>0</v>
      </c>
      <c r="F978" s="107"/>
      <c r="G978" s="118">
        <f t="shared" si="58"/>
        <v>0</v>
      </c>
      <c r="H978" s="204"/>
      <c r="I978" s="118">
        <f t="shared" si="59"/>
        <v>0</v>
      </c>
      <c r="J978" s="106">
        <f t="shared" si="60"/>
        <v>0</v>
      </c>
    </row>
    <row r="979" spans="1:10" s="6" customFormat="1" ht="32.1" customHeight="1">
      <c r="A979" s="11"/>
      <c r="B979" s="103"/>
      <c r="C979" s="104"/>
      <c r="D979" s="105"/>
      <c r="E979" s="106">
        <f t="shared" si="61"/>
        <v>0</v>
      </c>
      <c r="F979" s="107"/>
      <c r="G979" s="118">
        <f t="shared" si="58"/>
        <v>0</v>
      </c>
      <c r="H979" s="204"/>
      <c r="I979" s="118">
        <f t="shared" si="59"/>
        <v>0</v>
      </c>
      <c r="J979" s="106">
        <f t="shared" si="60"/>
        <v>0</v>
      </c>
    </row>
    <row r="980" spans="1:10" s="6" customFormat="1" ht="32.1" customHeight="1">
      <c r="A980" s="11"/>
      <c r="B980" s="103"/>
      <c r="C980" s="104"/>
      <c r="D980" s="105"/>
      <c r="E980" s="106">
        <f t="shared" si="61"/>
        <v>0</v>
      </c>
      <c r="F980" s="107"/>
      <c r="G980" s="118">
        <f t="shared" si="58"/>
        <v>0</v>
      </c>
      <c r="H980" s="204"/>
      <c r="I980" s="118">
        <f t="shared" si="59"/>
        <v>0</v>
      </c>
      <c r="J980" s="106">
        <f t="shared" si="60"/>
        <v>0</v>
      </c>
    </row>
    <row r="981" spans="1:10" s="6" customFormat="1" ht="32.1" customHeight="1">
      <c r="A981" s="11"/>
      <c r="B981" s="103"/>
      <c r="C981" s="104"/>
      <c r="D981" s="105"/>
      <c r="E981" s="106">
        <f t="shared" si="61"/>
        <v>0</v>
      </c>
      <c r="F981" s="107"/>
      <c r="G981" s="118">
        <f t="shared" si="58"/>
        <v>0</v>
      </c>
      <c r="H981" s="204"/>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4"/>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4"/>
      <c r="I983" s="118">
        <f t="shared" si="63"/>
        <v>0</v>
      </c>
      <c r="J983" s="106">
        <f t="shared" si="64"/>
        <v>0</v>
      </c>
    </row>
    <row r="984" spans="1:10" s="6" customFormat="1" ht="32.1" customHeight="1">
      <c r="A984" s="11"/>
      <c r="B984" s="103"/>
      <c r="C984" s="104"/>
      <c r="D984" s="105"/>
      <c r="E984" s="106">
        <f t="shared" si="61"/>
        <v>0</v>
      </c>
      <c r="F984" s="107"/>
      <c r="G984" s="118">
        <f t="shared" si="62"/>
        <v>0</v>
      </c>
      <c r="H984" s="204"/>
      <c r="I984" s="118">
        <f t="shared" si="63"/>
        <v>0</v>
      </c>
      <c r="J984" s="106">
        <f t="shared" si="64"/>
        <v>0</v>
      </c>
    </row>
    <row r="985" spans="1:10" s="6" customFormat="1" ht="32.1" customHeight="1">
      <c r="A985" s="11"/>
      <c r="B985" s="103"/>
      <c r="C985" s="104"/>
      <c r="D985" s="105"/>
      <c r="E985" s="106">
        <f t="shared" si="61"/>
        <v>0</v>
      </c>
      <c r="F985" s="107"/>
      <c r="G985" s="118">
        <f t="shared" si="62"/>
        <v>0</v>
      </c>
      <c r="H985" s="204"/>
      <c r="I985" s="118">
        <f t="shared" si="63"/>
        <v>0</v>
      </c>
      <c r="J985" s="106">
        <f t="shared" si="64"/>
        <v>0</v>
      </c>
    </row>
    <row r="986" spans="1:10" s="6" customFormat="1" ht="32.1" customHeight="1">
      <c r="A986" s="11"/>
      <c r="B986" s="103"/>
      <c r="C986" s="104"/>
      <c r="D986" s="105"/>
      <c r="E986" s="106">
        <f t="shared" si="61"/>
        <v>0</v>
      </c>
      <c r="F986" s="107"/>
      <c r="G986" s="118">
        <f t="shared" si="62"/>
        <v>0</v>
      </c>
      <c r="H986" s="204"/>
      <c r="I986" s="118">
        <f t="shared" si="63"/>
        <v>0</v>
      </c>
      <c r="J986" s="106">
        <f t="shared" si="64"/>
        <v>0</v>
      </c>
    </row>
    <row r="987" spans="1:10" s="6" customFormat="1" ht="32.1" customHeight="1">
      <c r="A987" s="11"/>
      <c r="B987" s="103"/>
      <c r="C987" s="104"/>
      <c r="D987" s="105"/>
      <c r="E987" s="106">
        <f t="shared" si="61"/>
        <v>0</v>
      </c>
      <c r="F987" s="107"/>
      <c r="G987" s="118">
        <f t="shared" si="62"/>
        <v>0</v>
      </c>
      <c r="H987" s="204"/>
      <c r="I987" s="118">
        <f t="shared" si="63"/>
        <v>0</v>
      </c>
      <c r="J987" s="106">
        <f t="shared" si="64"/>
        <v>0</v>
      </c>
    </row>
    <row r="988" spans="1:10" s="6" customFormat="1" ht="32.1" customHeight="1">
      <c r="A988" s="11"/>
      <c r="B988" s="103"/>
      <c r="C988" s="104"/>
      <c r="D988" s="105"/>
      <c r="E988" s="106">
        <f t="shared" si="61"/>
        <v>0</v>
      </c>
      <c r="F988" s="107"/>
      <c r="G988" s="118">
        <f t="shared" si="62"/>
        <v>0</v>
      </c>
      <c r="H988" s="204"/>
      <c r="I988" s="118">
        <f t="shared" si="63"/>
        <v>0</v>
      </c>
      <c r="J988" s="106">
        <f t="shared" si="64"/>
        <v>0</v>
      </c>
    </row>
    <row r="989" spans="1:10" s="6" customFormat="1" ht="32.1" customHeight="1">
      <c r="A989" s="11"/>
      <c r="B989" s="103"/>
      <c r="C989" s="104"/>
      <c r="D989" s="105"/>
      <c r="E989" s="106">
        <f t="shared" si="61"/>
        <v>0</v>
      </c>
      <c r="F989" s="107"/>
      <c r="G989" s="118">
        <f t="shared" si="62"/>
        <v>0</v>
      </c>
      <c r="H989" s="204"/>
      <c r="I989" s="118">
        <f t="shared" si="63"/>
        <v>0</v>
      </c>
      <c r="J989" s="106">
        <f t="shared" si="64"/>
        <v>0</v>
      </c>
    </row>
    <row r="990" spans="1:10" s="6" customFormat="1" ht="32.1" customHeight="1">
      <c r="A990" s="11"/>
      <c r="B990" s="103"/>
      <c r="C990" s="104"/>
      <c r="D990" s="105"/>
      <c r="E990" s="106">
        <f t="shared" si="61"/>
        <v>0</v>
      </c>
      <c r="F990" s="107"/>
      <c r="G990" s="118">
        <f t="shared" si="62"/>
        <v>0</v>
      </c>
      <c r="H990" s="204"/>
      <c r="I990" s="118">
        <f t="shared" si="63"/>
        <v>0</v>
      </c>
      <c r="J990" s="106">
        <f t="shared" si="64"/>
        <v>0</v>
      </c>
    </row>
    <row r="991" spans="1:10" s="6" customFormat="1" ht="32.1" customHeight="1">
      <c r="A991" s="11"/>
      <c r="B991" s="103"/>
      <c r="C991" s="104"/>
      <c r="D991" s="105"/>
      <c r="E991" s="106">
        <f t="shared" si="61"/>
        <v>0</v>
      </c>
      <c r="F991" s="107"/>
      <c r="G991" s="118">
        <f t="shared" si="62"/>
        <v>0</v>
      </c>
      <c r="H991" s="204"/>
      <c r="I991" s="118">
        <f t="shared" si="63"/>
        <v>0</v>
      </c>
      <c r="J991" s="106">
        <f t="shared" si="64"/>
        <v>0</v>
      </c>
    </row>
    <row r="992" spans="1:10" s="6" customFormat="1" ht="32.1" customHeight="1">
      <c r="A992" s="11"/>
      <c r="B992" s="103"/>
      <c r="C992" s="104"/>
      <c r="D992" s="105"/>
      <c r="E992" s="106">
        <f t="shared" si="61"/>
        <v>0</v>
      </c>
      <c r="F992" s="107"/>
      <c r="G992" s="118">
        <f t="shared" si="62"/>
        <v>0</v>
      </c>
      <c r="H992" s="204"/>
      <c r="I992" s="118">
        <f t="shared" si="63"/>
        <v>0</v>
      </c>
      <c r="J992" s="106">
        <f t="shared" si="64"/>
        <v>0</v>
      </c>
    </row>
    <row r="993" spans="1:10" s="6" customFormat="1" ht="32.1" customHeight="1">
      <c r="A993" s="11"/>
      <c r="B993" s="103"/>
      <c r="C993" s="104"/>
      <c r="D993" s="105"/>
      <c r="E993" s="106">
        <f t="shared" si="61"/>
        <v>0</v>
      </c>
      <c r="F993" s="107"/>
      <c r="G993" s="118">
        <f t="shared" si="62"/>
        <v>0</v>
      </c>
      <c r="H993" s="204"/>
      <c r="I993" s="118">
        <f t="shared" si="63"/>
        <v>0</v>
      </c>
      <c r="J993" s="106">
        <f t="shared" si="64"/>
        <v>0</v>
      </c>
    </row>
    <row r="994" spans="1:10" s="6" customFormat="1" ht="32.1" customHeight="1">
      <c r="A994" s="11"/>
      <c r="B994" s="103"/>
      <c r="C994" s="104"/>
      <c r="D994" s="105"/>
      <c r="E994" s="106">
        <f t="shared" si="61"/>
        <v>0</v>
      </c>
      <c r="F994" s="107"/>
      <c r="G994" s="118">
        <f t="shared" si="62"/>
        <v>0</v>
      </c>
      <c r="H994" s="204"/>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4"/>
      <c r="I995" s="118">
        <f t="shared" si="63"/>
        <v>0</v>
      </c>
      <c r="J995" s="106">
        <f t="shared" si="64"/>
        <v>0</v>
      </c>
    </row>
    <row r="996" spans="1:10" s="6" customFormat="1" ht="32.1" customHeight="1">
      <c r="A996" s="11"/>
      <c r="B996" s="103"/>
      <c r="C996" s="104"/>
      <c r="D996" s="105"/>
      <c r="E996" s="106">
        <f t="shared" si="65"/>
        <v>0</v>
      </c>
      <c r="F996" s="107"/>
      <c r="G996" s="118">
        <f t="shared" si="62"/>
        <v>0</v>
      </c>
      <c r="H996" s="204"/>
      <c r="I996" s="118">
        <f t="shared" si="63"/>
        <v>0</v>
      </c>
      <c r="J996" s="106">
        <f t="shared" si="64"/>
        <v>0</v>
      </c>
    </row>
    <row r="997" spans="1:10" s="6" customFormat="1" ht="32.1" customHeight="1">
      <c r="A997" s="11"/>
      <c r="B997" s="103"/>
      <c r="C997" s="104"/>
      <c r="D997" s="105"/>
      <c r="E997" s="106">
        <f t="shared" si="65"/>
        <v>0</v>
      </c>
      <c r="F997" s="107"/>
      <c r="G997" s="118">
        <f t="shared" si="62"/>
        <v>0</v>
      </c>
      <c r="H997" s="204"/>
      <c r="I997" s="118">
        <f t="shared" si="63"/>
        <v>0</v>
      </c>
      <c r="J997" s="106">
        <f t="shared" si="64"/>
        <v>0</v>
      </c>
    </row>
    <row r="998" spans="1:10" s="6" customFormat="1" ht="32.1" customHeight="1">
      <c r="A998" s="11"/>
      <c r="B998" s="103"/>
      <c r="C998" s="104"/>
      <c r="D998" s="105"/>
      <c r="E998" s="106">
        <f t="shared" si="65"/>
        <v>0</v>
      </c>
      <c r="F998" s="107"/>
      <c r="G998" s="118">
        <f t="shared" si="62"/>
        <v>0</v>
      </c>
      <c r="H998" s="204"/>
      <c r="I998" s="118">
        <f t="shared" si="63"/>
        <v>0</v>
      </c>
      <c r="J998" s="106">
        <f t="shared" si="64"/>
        <v>0</v>
      </c>
    </row>
    <row r="999" spans="1:10" s="6" customFormat="1" ht="32.1" customHeight="1">
      <c r="A999" s="11"/>
      <c r="B999" s="103"/>
      <c r="C999" s="104"/>
      <c r="D999" s="105"/>
      <c r="E999" s="106">
        <f t="shared" si="65"/>
        <v>0</v>
      </c>
      <c r="F999" s="107"/>
      <c r="G999" s="118">
        <f t="shared" si="62"/>
        <v>0</v>
      </c>
      <c r="H999" s="204"/>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4"/>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4"/>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4"/>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4"/>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4"/>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4"/>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4"/>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4"/>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4"/>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4"/>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4"/>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4"/>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4"/>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4"/>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4"/>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4"/>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4"/>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4"/>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4"/>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4"/>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5"/>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sheetProtection sheet="1" objects="1" scenarios="1"/>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sheetPr codeName="Sheet1">
    <tabColor theme="9" tint="0.79998168889431442"/>
  </sheetPr>
  <dimension ref="B1:I11"/>
  <sheetViews>
    <sheetView showGridLines="0" zoomScaleNormal="100" zoomScaleSheetLayoutView="100" workbookViewId="0">
      <selection activeCell="D6" sqref="D6"/>
    </sheetView>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6" t="s">
        <v>219</v>
      </c>
      <c r="C2" s="126"/>
      <c r="D2" s="126"/>
      <c r="E2" s="126"/>
      <c r="F2" s="126"/>
      <c r="G2" s="126"/>
      <c r="H2" s="126"/>
      <c r="I2" s="126"/>
    </row>
    <row r="3" spans="2:9" ht="17.25" customHeight="1"/>
    <row r="4" spans="2:9" ht="17.25" customHeight="1"/>
    <row r="5" spans="2:9" ht="17.25" customHeight="1" thickBot="1"/>
    <row r="6" spans="2:9" ht="40.5" customHeight="1" thickBot="1">
      <c r="C6" s="166" t="s">
        <v>177</v>
      </c>
      <c r="D6" s="145">
        <f>MIN('1'!C26,'2'!J20)</f>
        <v>0</v>
      </c>
      <c r="E6" s="127" t="s">
        <v>57</v>
      </c>
      <c r="F6" s="147"/>
    </row>
    <row r="7" spans="2:9" ht="27" customHeight="1" thickBot="1">
      <c r="C7" s="167"/>
    </row>
    <row r="8" spans="2:9" ht="40.5" customHeight="1" thickBot="1">
      <c r="C8" s="166" t="s">
        <v>178</v>
      </c>
      <c r="D8" s="145" t="str">
        <f>IF('4'!O2="◎",'4'!I58,"特例の適用条件を満たしていません。")</f>
        <v>特例の適用条件を満たしていません。</v>
      </c>
      <c r="E8" s="127" t="s">
        <v>1</v>
      </c>
    </row>
    <row r="9" spans="2:9" ht="27" customHeight="1" thickBot="1">
      <c r="C9" s="167"/>
    </row>
    <row r="10" spans="2:9" ht="40.5" customHeight="1" thickBot="1">
      <c r="C10" s="166" t="s">
        <v>179</v>
      </c>
      <c r="D10" s="145" t="str">
        <f>IF('5'!S2="◎",'5'!M64,"特例の適用条件を満たしていません")</f>
        <v>特例の適用条件を満たしていません</v>
      </c>
      <c r="E10" s="127" t="s">
        <v>1</v>
      </c>
    </row>
    <row r="11" spans="2:9" ht="27"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activeCell="M12" sqref="M12:N12"/>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220</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0"/>
    </row>
    <row r="7" spans="2:15">
      <c r="B7" s="79" t="s">
        <v>77</v>
      </c>
    </row>
    <row r="8" spans="2:15" ht="21">
      <c r="B8" s="130" t="s">
        <v>157</v>
      </c>
    </row>
    <row r="9" spans="2:15" ht="24.75" customHeight="1">
      <c r="B9" s="121"/>
      <c r="C9" s="115"/>
      <c r="D9" s="2"/>
      <c r="E9" s="2"/>
      <c r="F9" s="2"/>
      <c r="G9" s="2"/>
      <c r="H9" s="2"/>
      <c r="I9" s="2"/>
    </row>
    <row r="10" spans="2:15" s="2" customFormat="1" ht="15.75" customHeight="1">
      <c r="C10" s="174" t="s">
        <v>126</v>
      </c>
      <c r="D10" s="174"/>
      <c r="E10" s="21"/>
      <c r="F10" s="21"/>
      <c r="G10" s="21"/>
      <c r="H10" s="174" t="s">
        <v>125</v>
      </c>
      <c r="I10" s="174"/>
      <c r="J10" s="21"/>
      <c r="K10" s="21"/>
      <c r="L10" s="21"/>
      <c r="M10" s="174" t="s">
        <v>180</v>
      </c>
      <c r="N10" s="174"/>
    </row>
    <row r="11" spans="2:15" s="2" customFormat="1" ht="6" customHeight="1" thickBot="1">
      <c r="C11" s="298"/>
      <c r="D11" s="298"/>
      <c r="E11" s="21"/>
      <c r="F11" s="172"/>
      <c r="G11" s="21"/>
      <c r="H11" s="298"/>
      <c r="I11" s="298"/>
      <c r="J11" s="21"/>
      <c r="K11" s="173"/>
      <c r="L11" s="21"/>
      <c r="M11" s="295"/>
      <c r="N11" s="295"/>
    </row>
    <row r="12" spans="2:15" ht="30" customHeight="1" thickBot="1">
      <c r="C12" s="296">
        <f>'1'!C26</f>
        <v>0</v>
      </c>
      <c r="D12" s="297"/>
      <c r="E12" s="153" t="s">
        <v>1</v>
      </c>
      <c r="F12" s="200" t="str">
        <f>IF(C12&gt;H12,"&gt;",IF(C12&lt;H12,"&lt;","="))</f>
        <v>=</v>
      </c>
      <c r="G12" s="208"/>
      <c r="H12" s="296">
        <f>'2'!J20</f>
        <v>0</v>
      </c>
      <c r="I12" s="297"/>
      <c r="J12" s="153" t="s">
        <v>1</v>
      </c>
      <c r="K12" s="171" t="s">
        <v>124</v>
      </c>
      <c r="M12" s="296">
        <f>IF(C12&gt;H12,H12,IF(C12&lt;H12,C12,C12))</f>
        <v>0</v>
      </c>
      <c r="N12" s="297"/>
      <c r="O12" s="153" t="s">
        <v>1</v>
      </c>
    </row>
    <row r="13" spans="2:15" ht="19.5" customHeight="1">
      <c r="B13" s="128"/>
      <c r="C13" s="129"/>
      <c r="D13" s="2"/>
      <c r="E13" s="2"/>
      <c r="F13" s="2"/>
      <c r="G13" s="2"/>
      <c r="H13" s="2"/>
      <c r="I13" s="19"/>
      <c r="J13" s="19"/>
      <c r="K13" s="19"/>
      <c r="L13" s="19"/>
      <c r="M13" s="19"/>
      <c r="N13" s="19"/>
      <c r="O13" s="2"/>
    </row>
    <row r="14" spans="2:15" ht="15.75" customHeight="1">
      <c r="B14" s="128"/>
      <c r="E14" s="2"/>
      <c r="F14" s="2"/>
      <c r="G14" s="2"/>
      <c r="H14" s="2"/>
      <c r="I14" s="19"/>
      <c r="J14" s="19"/>
      <c r="K14" s="19"/>
      <c r="L14" s="19"/>
      <c r="M14" s="19"/>
      <c r="N14" s="19"/>
      <c r="O14" s="2"/>
    </row>
  </sheetData>
  <sheetProtection sheet="1" objects="1" scenarios="1"/>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activeCell="I58" sqref="I58"/>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54</v>
      </c>
      <c r="C2" s="2"/>
      <c r="D2" s="2"/>
      <c r="E2" s="2"/>
      <c r="F2" s="2"/>
      <c r="G2" s="2"/>
      <c r="H2" s="2"/>
      <c r="I2" s="3"/>
      <c r="J2" s="3"/>
      <c r="K2" s="3"/>
      <c r="L2" s="3"/>
      <c r="M2" s="2"/>
      <c r="N2" s="212" t="s">
        <v>159</v>
      </c>
      <c r="O2" s="213" t="str">
        <f>IF(L37="○",IF(L42="○","◎","×"),"×")</f>
        <v>×</v>
      </c>
    </row>
    <row r="3" spans="2:15" ht="10.5" customHeight="1">
      <c r="B3" s="2"/>
      <c r="C3" s="2"/>
      <c r="D3" s="2"/>
      <c r="E3" s="2"/>
      <c r="F3" s="2"/>
      <c r="G3" s="2"/>
      <c r="H3" s="2"/>
      <c r="I3" s="3"/>
      <c r="J3" s="3"/>
      <c r="K3" s="3"/>
      <c r="L3" s="3"/>
      <c r="M3" s="2"/>
    </row>
    <row r="4" spans="2:15">
      <c r="B4" s="79" t="s">
        <v>84</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127</v>
      </c>
      <c r="C6" s="2"/>
      <c r="D6" s="2"/>
      <c r="E6" s="2"/>
      <c r="F6" s="2"/>
      <c r="G6" s="2"/>
      <c r="H6" s="2"/>
      <c r="I6" s="3"/>
      <c r="J6" s="3"/>
      <c r="K6" s="3"/>
      <c r="L6" s="3"/>
      <c r="M6" s="2"/>
    </row>
    <row r="7" spans="2:15" ht="15.75" customHeight="1">
      <c r="B7" s="2" t="s">
        <v>181</v>
      </c>
      <c r="C7" s="2"/>
      <c r="D7" s="2"/>
      <c r="E7" s="2"/>
      <c r="F7" s="2"/>
      <c r="G7" s="2"/>
      <c r="H7" s="2"/>
      <c r="I7" s="3"/>
      <c r="J7" s="3"/>
      <c r="K7" s="3"/>
      <c r="L7" s="3"/>
      <c r="M7" s="2"/>
    </row>
    <row r="8" spans="2:15" ht="15.75" customHeight="1">
      <c r="B8" s="1" t="s">
        <v>182</v>
      </c>
      <c r="C8" s="2"/>
      <c r="D8" s="2"/>
      <c r="E8" s="2"/>
      <c r="F8" s="2"/>
      <c r="G8" s="2"/>
      <c r="H8" s="2"/>
      <c r="I8" s="3"/>
      <c r="J8" s="3"/>
      <c r="K8" s="3"/>
      <c r="L8" s="3"/>
      <c r="M8" s="2"/>
    </row>
    <row r="9" spans="2:15" ht="15.75" customHeight="1">
      <c r="B9" s="2" t="s">
        <v>129</v>
      </c>
      <c r="C9" s="2"/>
      <c r="D9" s="2"/>
      <c r="E9" s="2"/>
      <c r="F9" s="2"/>
      <c r="G9" s="2"/>
      <c r="H9" s="2"/>
      <c r="I9" s="3"/>
      <c r="J9" s="3"/>
      <c r="K9" s="3"/>
      <c r="L9" s="3"/>
      <c r="M9" s="2"/>
    </row>
    <row r="10" spans="2:15" ht="15.75" customHeight="1">
      <c r="B10" s="2" t="s">
        <v>183</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77</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0" t="s">
        <v>130</v>
      </c>
    </row>
    <row r="15" spans="2:15" ht="8.25" customHeight="1"/>
    <row r="16" spans="2:15" ht="15.75" customHeight="1">
      <c r="B16" s="121" t="s">
        <v>5</v>
      </c>
      <c r="D16" s="3"/>
      <c r="E16" s="3"/>
      <c r="G16" s="2"/>
      <c r="H16" s="2"/>
      <c r="I16" s="2"/>
      <c r="J16" s="2"/>
      <c r="K16" s="2"/>
      <c r="M16" s="19"/>
    </row>
    <row r="17" spans="2:13" ht="21" customHeight="1">
      <c r="B17" s="241" t="s">
        <v>11</v>
      </c>
      <c r="C17" s="138" t="s">
        <v>10</v>
      </c>
      <c r="D17" s="309" t="s">
        <v>9</v>
      </c>
      <c r="E17" s="310"/>
      <c r="F17" s="138" t="s">
        <v>8</v>
      </c>
      <c r="G17" s="309" t="s">
        <v>228</v>
      </c>
      <c r="H17" s="310"/>
      <c r="I17" s="2"/>
      <c r="J17" s="2"/>
      <c r="K17" s="2"/>
      <c r="M17" s="19"/>
    </row>
    <row r="18" spans="2:13" ht="21" customHeight="1">
      <c r="B18" s="192">
        <f>'1'!C23</f>
        <v>0</v>
      </c>
      <c r="C18" s="140">
        <f>'1'!C22</f>
        <v>0</v>
      </c>
      <c r="D18" s="311">
        <f>'1'!C21</f>
        <v>0</v>
      </c>
      <c r="E18" s="312"/>
      <c r="F18" s="140">
        <f>'1'!C20</f>
        <v>0</v>
      </c>
      <c r="G18" s="311">
        <f>'1'!C19</f>
        <v>0</v>
      </c>
      <c r="H18" s="312"/>
      <c r="I18" s="144" t="s">
        <v>1</v>
      </c>
      <c r="J18" s="144"/>
      <c r="K18" s="144"/>
      <c r="M18" s="19"/>
    </row>
    <row r="19" spans="2:13" s="2" customFormat="1" ht="20.25" customHeight="1">
      <c r="B19" s="121" t="s">
        <v>156</v>
      </c>
      <c r="C19" s="176"/>
      <c r="D19" s="175"/>
      <c r="E19" s="218"/>
      <c r="F19" s="176"/>
      <c r="G19" s="175"/>
      <c r="H19" s="218"/>
      <c r="I19" s="144"/>
      <c r="J19" s="144"/>
      <c r="K19" s="144"/>
      <c r="M19" s="19"/>
    </row>
    <row r="20" spans="2:13" ht="21" customHeight="1">
      <c r="B20" s="241" t="s">
        <v>11</v>
      </c>
      <c r="C20" s="138" t="s">
        <v>10</v>
      </c>
      <c r="D20" s="309" t="s">
        <v>9</v>
      </c>
      <c r="E20" s="310"/>
      <c r="F20" s="138" t="s">
        <v>8</v>
      </c>
      <c r="G20" s="309" t="s">
        <v>228</v>
      </c>
      <c r="H20" s="310"/>
      <c r="I20" s="2"/>
      <c r="J20" s="2"/>
      <c r="K20" s="2"/>
      <c r="M20" s="19"/>
    </row>
    <row r="21" spans="2:13" ht="21" customHeight="1">
      <c r="B21" s="195">
        <f>'1'!G23</f>
        <v>0</v>
      </c>
      <c r="C21" s="142">
        <f>'1'!G22</f>
        <v>0</v>
      </c>
      <c r="D21" s="313">
        <f>'1'!G21</f>
        <v>0</v>
      </c>
      <c r="E21" s="314"/>
      <c r="F21" s="142">
        <f>'1'!G20</f>
        <v>0</v>
      </c>
      <c r="G21" s="313">
        <f>'1'!G19</f>
        <v>0</v>
      </c>
      <c r="H21" s="314"/>
      <c r="I21" s="144" t="s">
        <v>113</v>
      </c>
      <c r="J21" s="144"/>
      <c r="K21" s="144"/>
      <c r="M21" s="19"/>
    </row>
    <row r="22" spans="2:13" ht="15.75" hidden="1" customHeight="1">
      <c r="B22" s="122" t="s">
        <v>83</v>
      </c>
      <c r="C22" s="122" t="s">
        <v>83</v>
      </c>
      <c r="D22" s="122" t="s">
        <v>112</v>
      </c>
      <c r="E22" s="122"/>
      <c r="F22" s="122" t="s">
        <v>83</v>
      </c>
      <c r="G22" s="122" t="s">
        <v>202</v>
      </c>
      <c r="H22" s="122"/>
      <c r="I22" s="2"/>
      <c r="J22" s="2"/>
      <c r="K22" s="2"/>
      <c r="M22" s="19"/>
    </row>
    <row r="23" spans="2:13" ht="36" hidden="1" customHeight="1" thickBot="1">
      <c r="B23" s="134" t="e">
        <f>B18/B21</f>
        <v>#DIV/0!</v>
      </c>
      <c r="C23" s="134" t="e">
        <f t="shared" ref="C23:G23" si="0">C18/C21</f>
        <v>#DIV/0!</v>
      </c>
      <c r="D23" s="134" t="e">
        <f t="shared" si="0"/>
        <v>#DIV/0!</v>
      </c>
      <c r="E23" s="134"/>
      <c r="F23" s="134" t="e">
        <f t="shared" si="0"/>
        <v>#DIV/0!</v>
      </c>
      <c r="G23" s="134" t="e">
        <f t="shared" si="0"/>
        <v>#DIV/0!</v>
      </c>
      <c r="H23" s="134"/>
      <c r="I23" s="2" t="s">
        <v>91</v>
      </c>
      <c r="J23" s="2"/>
      <c r="K23" s="2"/>
      <c r="M23" s="19"/>
    </row>
    <row r="24" spans="2:13" s="2" customFormat="1" ht="20.25" customHeight="1">
      <c r="B24" s="121" t="s">
        <v>131</v>
      </c>
      <c r="C24" s="178"/>
      <c r="D24" s="177"/>
      <c r="E24" s="178"/>
      <c r="F24" s="178"/>
      <c r="G24" s="177"/>
      <c r="H24" s="178"/>
      <c r="M24" s="19"/>
    </row>
    <row r="25" spans="2:13" ht="21" customHeight="1">
      <c r="B25" s="241" t="s">
        <v>11</v>
      </c>
      <c r="C25" s="138" t="s">
        <v>10</v>
      </c>
      <c r="D25" s="309" t="s">
        <v>9</v>
      </c>
      <c r="E25" s="310"/>
      <c r="F25" s="138" t="s">
        <v>8</v>
      </c>
      <c r="G25" s="309" t="s">
        <v>228</v>
      </c>
      <c r="H25" s="310"/>
      <c r="I25" s="2"/>
      <c r="J25" s="2"/>
      <c r="K25" s="2"/>
      <c r="M25" s="19"/>
    </row>
    <row r="26" spans="2:13" ht="21" customHeight="1">
      <c r="B26" s="148" t="str">
        <f>IFERROR(B18/B21,"")</f>
        <v/>
      </c>
      <c r="C26" s="148" t="str">
        <f>IFERROR(C18/C21,"")</f>
        <v/>
      </c>
      <c r="D26" s="307" t="str">
        <f>IFERROR(D18/D21,"")</f>
        <v/>
      </c>
      <c r="E26" s="308"/>
      <c r="F26" s="148" t="str">
        <f>IFERROR(F18/F21,"")</f>
        <v/>
      </c>
      <c r="G26" s="307" t="str">
        <f>IFERROR(G18/G21,"")</f>
        <v/>
      </c>
      <c r="H26" s="308"/>
      <c r="I26" s="144" t="s">
        <v>92</v>
      </c>
      <c r="J26" s="144"/>
      <c r="K26" s="144"/>
      <c r="M26" s="19"/>
    </row>
    <row r="27" spans="2:13" ht="15.75" customHeight="1">
      <c r="B27" s="182" t="s">
        <v>135</v>
      </c>
      <c r="C27" s="115"/>
      <c r="D27" s="115"/>
      <c r="E27" s="115"/>
      <c r="F27" s="115"/>
      <c r="G27" s="2"/>
      <c r="H27" s="2"/>
      <c r="I27" s="19"/>
      <c r="J27" s="19"/>
      <c r="K27" s="19"/>
      <c r="L27" s="2"/>
      <c r="M27" s="19"/>
    </row>
    <row r="28" spans="2:13" ht="24.75" customHeight="1">
      <c r="B28" s="121" t="s">
        <v>132</v>
      </c>
      <c r="C28" s="115"/>
      <c r="D28" s="115"/>
      <c r="E28" s="115"/>
      <c r="F28" s="115"/>
      <c r="G28" s="2"/>
      <c r="H28" s="2"/>
      <c r="I28" s="2"/>
      <c r="J28" s="2"/>
      <c r="K28" s="2"/>
      <c r="L28" s="2"/>
      <c r="M28" s="2"/>
    </row>
    <row r="29" spans="2:13" ht="30" customHeight="1">
      <c r="B29" s="299">
        <f>'2'!J20</f>
        <v>0</v>
      </c>
      <c r="C29" s="300"/>
      <c r="D29" s="144" t="s">
        <v>1</v>
      </c>
      <c r="E29" s="144"/>
      <c r="G29" s="2"/>
      <c r="H29" s="2"/>
      <c r="I29" s="19"/>
      <c r="J29" s="19"/>
      <c r="K29" s="19"/>
      <c r="L29" s="19"/>
      <c r="M29" s="2"/>
    </row>
    <row r="30" spans="2:13" ht="15.75" customHeight="1">
      <c r="B30" s="217"/>
      <c r="C30" s="216"/>
      <c r="D30" s="144"/>
      <c r="E30" s="144"/>
      <c r="G30" s="2"/>
      <c r="H30" s="2"/>
      <c r="I30" s="19"/>
      <c r="J30" s="19"/>
      <c r="K30" s="19"/>
      <c r="L30" s="19"/>
      <c r="M30" s="2"/>
    </row>
    <row r="31" spans="2:13" ht="22.5" customHeight="1">
      <c r="B31" s="181" t="s">
        <v>133</v>
      </c>
      <c r="C31" s="179"/>
      <c r="D31" s="180"/>
      <c r="E31" s="180"/>
      <c r="F31" s="180"/>
      <c r="G31" s="2"/>
      <c r="H31" s="2"/>
      <c r="I31" s="19"/>
      <c r="J31" s="19"/>
      <c r="K31" s="19"/>
      <c r="L31" s="19"/>
      <c r="M31" s="2"/>
    </row>
    <row r="32" spans="2:13" ht="30" customHeight="1">
      <c r="B32" s="301">
        <f>'2'!I5</f>
        <v>700</v>
      </c>
      <c r="C32" s="302"/>
      <c r="D32" s="180" t="s">
        <v>134</v>
      </c>
      <c r="E32" s="180"/>
      <c r="F32" s="180"/>
      <c r="G32" s="2"/>
      <c r="H32" s="2"/>
      <c r="I32" s="19"/>
      <c r="J32" s="19"/>
      <c r="K32" s="19"/>
      <c r="L32" s="19"/>
      <c r="M32" s="2"/>
    </row>
    <row r="33" spans="2:14" ht="11.25" customHeight="1"/>
    <row r="34" spans="2:14" ht="21" customHeight="1">
      <c r="B34" s="130" t="s">
        <v>136</v>
      </c>
    </row>
    <row r="35" spans="2:14">
      <c r="B35" s="131"/>
      <c r="C35" s="2"/>
      <c r="D35" s="2"/>
      <c r="E35" s="2"/>
      <c r="F35" s="2"/>
      <c r="G35" s="2"/>
      <c r="H35" s="2"/>
      <c r="I35" s="2"/>
      <c r="J35" s="2"/>
      <c r="K35" s="2"/>
      <c r="L35" s="2"/>
      <c r="M35" s="2"/>
    </row>
    <row r="36" spans="2:14" ht="21" customHeight="1">
      <c r="B36" s="132" t="s">
        <v>192</v>
      </c>
      <c r="C36" s="2"/>
      <c r="D36" s="2"/>
      <c r="E36" s="2"/>
      <c r="F36" s="2"/>
      <c r="G36" s="133"/>
      <c r="H36" s="133"/>
      <c r="I36" s="133"/>
      <c r="J36" s="133"/>
      <c r="K36" s="133"/>
      <c r="L36" s="2"/>
      <c r="M36" s="2"/>
      <c r="N36" s="149"/>
    </row>
    <row r="37" spans="2:14" s="2" customFormat="1" ht="27.75" customHeight="1" thickBot="1">
      <c r="C37" s="224" t="s">
        <v>214</v>
      </c>
      <c r="D37" s="174"/>
      <c r="E37" s="174"/>
      <c r="F37" s="224" t="s">
        <v>215</v>
      </c>
      <c r="I37" s="303" t="str">
        <f>IF(C38&gt;F38,"保険期間の収入見込の方が小さい",IF(C38&lt;F38,"保険期間の収入見込の方が大きい","保険期間の収入見込が過去の平均収入と等しい"))</f>
        <v>保険期間の収入見込が過去の平均収入と等しい</v>
      </c>
      <c r="J37" s="303"/>
      <c r="K37" s="306" t="s">
        <v>209</v>
      </c>
      <c r="L37" s="304" t="str">
        <f>IF(F38&gt;C38,"○","×")</f>
        <v>×</v>
      </c>
    </row>
    <row r="38" spans="2:14" ht="30" customHeight="1" thickBot="1">
      <c r="C38" s="141">
        <f>IFERROR(SUM('1'!N19:N23)/'1'!M24,0)</f>
        <v>0</v>
      </c>
      <c r="D38" s="186" t="s">
        <v>198</v>
      </c>
      <c r="E38" s="219" t="str">
        <f>IF(C38&gt;F38,"&gt;",IF(C38&lt;F38,"&lt;","="))</f>
        <v>=</v>
      </c>
      <c r="F38" s="141">
        <f>B29</f>
        <v>0</v>
      </c>
      <c r="G38" s="186" t="s">
        <v>198</v>
      </c>
      <c r="H38" s="186"/>
      <c r="I38" s="303"/>
      <c r="J38" s="303"/>
      <c r="K38" s="306"/>
      <c r="L38" s="304"/>
      <c r="M38" s="2"/>
    </row>
    <row r="39" spans="2:14" ht="19.5" customHeight="1">
      <c r="B39" s="125"/>
      <c r="D39" s="125"/>
      <c r="E39" s="125"/>
      <c r="F39" s="2"/>
      <c r="G39" s="2"/>
      <c r="H39" s="2"/>
      <c r="L39" s="2"/>
      <c r="M39" s="2"/>
    </row>
    <row r="40" spans="2:14" ht="7.5" customHeight="1">
      <c r="B40" s="121"/>
      <c r="C40" s="125"/>
      <c r="D40" s="2"/>
      <c r="E40" s="2"/>
      <c r="F40" s="128"/>
      <c r="G40" s="125"/>
      <c r="H40" s="125"/>
      <c r="I40" s="2"/>
      <c r="J40" s="2"/>
      <c r="K40" s="2"/>
      <c r="L40" s="2"/>
      <c r="M40" s="2"/>
    </row>
    <row r="41" spans="2:14" ht="21" customHeight="1">
      <c r="B41" s="132" t="s">
        <v>193</v>
      </c>
      <c r="C41" s="2"/>
      <c r="D41" s="2"/>
      <c r="E41" s="2"/>
      <c r="F41" s="2"/>
      <c r="G41" s="2"/>
      <c r="H41" s="2"/>
      <c r="I41" s="133"/>
      <c r="J41" s="133"/>
      <c r="K41" s="133"/>
      <c r="L41" s="2"/>
      <c r="M41" s="2"/>
    </row>
    <row r="42" spans="2:14" ht="28.5" customHeight="1" thickBot="1">
      <c r="B42" s="183"/>
      <c r="C42" s="225" t="s">
        <v>213</v>
      </c>
      <c r="D42" s="183"/>
      <c r="E42" s="183"/>
      <c r="F42" s="225" t="s">
        <v>212</v>
      </c>
      <c r="G42" s="222"/>
      <c r="H42" s="222"/>
      <c r="I42" s="303" t="str">
        <f>IF(ISNUMBER(F43),IF(C43&gt;F43,"保険期間の経営面積の方が小さい",IF(C43&lt;F43,"保険期間の経営面積の方が大きい","保険期間の経営面積が過去の平均経営面積と等しい")),"")</f>
        <v>保険期間の経営面積の方が大きい</v>
      </c>
      <c r="J42" s="303"/>
      <c r="K42" s="306" t="s">
        <v>209</v>
      </c>
      <c r="L42" s="305" t="str">
        <f>IF(ISNUMBER(F43),IF(F43&gt;C43,"○","×"),"")</f>
        <v>○</v>
      </c>
      <c r="M42" s="2"/>
    </row>
    <row r="43" spans="2:14" ht="30" customHeight="1" thickBot="1">
      <c r="C43" s="151">
        <f>IFERROR(SUM('1'!P19:P23)/'1'!O24,0)</f>
        <v>0</v>
      </c>
      <c r="D43" s="186" t="s">
        <v>200</v>
      </c>
      <c r="E43" s="219" t="str">
        <f>IF(C43&gt;F43,"&gt;",IF(C43&lt;F43,"&lt;","="))</f>
        <v>&lt;</v>
      </c>
      <c r="F43" s="150">
        <f>'2'!I5</f>
        <v>700</v>
      </c>
      <c r="G43" s="221" t="s">
        <v>201</v>
      </c>
      <c r="H43" s="221"/>
      <c r="I43" s="303"/>
      <c r="J43" s="303"/>
      <c r="K43" s="306"/>
      <c r="L43" s="305"/>
      <c r="M43" s="2"/>
    </row>
    <row r="44" spans="2:14" ht="19.5" customHeight="1">
      <c r="B44" s="125"/>
      <c r="D44" s="125"/>
      <c r="E44" s="125"/>
      <c r="F44" s="2"/>
      <c r="G44" s="2"/>
      <c r="H44" s="2"/>
      <c r="I44" s="2"/>
      <c r="J44" s="2"/>
      <c r="K44" s="2"/>
      <c r="M44" s="2"/>
    </row>
    <row r="45" spans="2:14">
      <c r="B45" s="121"/>
      <c r="C45" s="2"/>
      <c r="D45" s="2"/>
      <c r="E45" s="2"/>
      <c r="F45" s="2"/>
      <c r="G45" s="2"/>
      <c r="H45" s="2"/>
      <c r="I45" s="2"/>
      <c r="J45" s="2"/>
      <c r="K45" s="2"/>
      <c r="L45" s="2"/>
      <c r="M45" s="2"/>
    </row>
    <row r="46" spans="2:14" ht="21">
      <c r="B46" s="130" t="s">
        <v>137</v>
      </c>
      <c r="C46" s="2"/>
      <c r="D46" s="2"/>
      <c r="E46" s="2"/>
      <c r="F46" s="2"/>
      <c r="G46" s="2"/>
      <c r="H46" s="2"/>
      <c r="I46" s="2"/>
      <c r="J46" s="2"/>
      <c r="K46" s="2"/>
      <c r="L46" s="2"/>
      <c r="M46" s="2"/>
    </row>
    <row r="47" spans="2:14" ht="9.75" customHeight="1">
      <c r="B47" s="168"/>
      <c r="C47" s="2"/>
      <c r="D47" s="2"/>
      <c r="E47" s="2"/>
      <c r="F47" s="2"/>
      <c r="G47" s="2"/>
      <c r="H47" s="2"/>
      <c r="I47" s="2"/>
      <c r="J47" s="2"/>
      <c r="K47" s="2"/>
    </row>
    <row r="48" spans="2:14" ht="21">
      <c r="B48" s="132" t="s">
        <v>138</v>
      </c>
      <c r="C48" s="2"/>
      <c r="D48" s="2"/>
      <c r="E48" s="2"/>
      <c r="F48" s="2"/>
      <c r="G48" s="2"/>
      <c r="H48" s="2"/>
      <c r="I48" s="2"/>
      <c r="J48" s="2"/>
      <c r="K48" s="2"/>
      <c r="L48" s="2"/>
      <c r="M48" s="2"/>
    </row>
    <row r="49" spans="2:13" ht="21">
      <c r="B49" s="132" t="s">
        <v>184</v>
      </c>
      <c r="C49" s="2"/>
      <c r="D49" s="2"/>
      <c r="E49" s="2"/>
      <c r="F49" s="2"/>
      <c r="G49" s="2"/>
      <c r="H49" s="2"/>
      <c r="I49" s="2"/>
      <c r="J49" s="2"/>
      <c r="K49" s="2"/>
      <c r="L49" s="2"/>
      <c r="M49" s="2"/>
    </row>
    <row r="50" spans="2:13" s="2" customFormat="1" ht="25.5" customHeight="1" thickBot="1">
      <c r="B50" s="184"/>
      <c r="C50" s="224" t="s">
        <v>205</v>
      </c>
      <c r="F50" s="225" t="s">
        <v>204</v>
      </c>
      <c r="I50" s="225" t="s">
        <v>203</v>
      </c>
      <c r="J50" s="222"/>
      <c r="K50" s="222"/>
    </row>
    <row r="51" spans="2:13" ht="30" customHeight="1" thickBot="1">
      <c r="C51" s="152" t="str">
        <f>IF(O2="◎",SUM('1'!R19:R23)/'1'!Q24,"")</f>
        <v/>
      </c>
      <c r="D51" s="220" t="s">
        <v>199</v>
      </c>
      <c r="E51" s="219" t="s">
        <v>93</v>
      </c>
      <c r="F51" s="150" t="str">
        <f>IF(O2="◎",F43,"")</f>
        <v/>
      </c>
      <c r="G51" s="186" t="s">
        <v>201</v>
      </c>
      <c r="H51" s="219" t="s">
        <v>94</v>
      </c>
      <c r="I51" s="159" t="str">
        <f>IF(O2="◎",C51*F51,"")</f>
        <v/>
      </c>
      <c r="J51" s="149"/>
      <c r="K51" s="149"/>
      <c r="L51" s="2"/>
      <c r="M51" s="2"/>
    </row>
    <row r="52" spans="2:13">
      <c r="B52" s="2"/>
      <c r="C52" s="2"/>
      <c r="D52" s="2"/>
      <c r="E52" s="2"/>
      <c r="F52" s="2"/>
      <c r="G52" s="2"/>
      <c r="H52" s="2"/>
      <c r="I52" s="2"/>
      <c r="J52" s="2"/>
      <c r="K52" s="2"/>
      <c r="L52" s="2"/>
      <c r="M52" s="2"/>
    </row>
    <row r="53" spans="2:13" ht="21">
      <c r="B53" s="130" t="s">
        <v>185</v>
      </c>
      <c r="C53" s="2"/>
      <c r="D53" s="2"/>
      <c r="E53" s="2"/>
      <c r="F53" s="2"/>
      <c r="G53" s="2"/>
      <c r="H53" s="2"/>
      <c r="I53" s="2"/>
      <c r="J53" s="2"/>
      <c r="K53" s="2"/>
      <c r="L53" s="2"/>
      <c r="M53" s="2"/>
    </row>
    <row r="54" spans="2:13" ht="9" customHeight="1">
      <c r="B54" s="130"/>
      <c r="C54" s="2"/>
      <c r="D54" s="2"/>
      <c r="E54" s="2"/>
      <c r="F54" s="2"/>
      <c r="G54" s="2"/>
      <c r="H54" s="2"/>
      <c r="I54" s="2"/>
      <c r="J54" s="2"/>
      <c r="K54" s="2"/>
      <c r="L54" s="2"/>
      <c r="M54" s="2"/>
    </row>
    <row r="55" spans="2:13" ht="21">
      <c r="B55" s="132" t="s">
        <v>186</v>
      </c>
      <c r="C55" s="2"/>
      <c r="D55" s="2"/>
      <c r="E55" s="2"/>
      <c r="F55" s="2"/>
      <c r="G55" s="2"/>
      <c r="H55" s="2"/>
      <c r="I55" s="2"/>
      <c r="J55" s="2"/>
      <c r="K55" s="2"/>
      <c r="L55" s="2"/>
      <c r="M55" s="2"/>
    </row>
    <row r="56" spans="2:13" s="2" customFormat="1" ht="22.5" customHeight="1">
      <c r="B56" s="184"/>
      <c r="C56" s="149"/>
      <c r="D56" s="183"/>
      <c r="E56" s="183"/>
      <c r="F56" s="149"/>
      <c r="G56" s="149"/>
      <c r="H56" s="149"/>
    </row>
    <row r="57" spans="2:13" s="2" customFormat="1" ht="16.5" customHeight="1" thickBot="1">
      <c r="B57" s="185"/>
      <c r="C57" s="227" t="s">
        <v>208</v>
      </c>
      <c r="D57" s="226"/>
      <c r="E57" s="226"/>
      <c r="F57" s="227" t="s">
        <v>207</v>
      </c>
      <c r="G57" s="200"/>
      <c r="H57" s="200"/>
      <c r="I57" s="224" t="s">
        <v>206</v>
      </c>
    </row>
    <row r="58" spans="2:13" ht="30" customHeight="1" thickBot="1">
      <c r="C58" s="141" t="str">
        <f>IF(O2="◎",I51,"")</f>
        <v/>
      </c>
      <c r="D58" s="144" t="s">
        <v>1</v>
      </c>
      <c r="E58" s="219" t="str">
        <f>IF(C58&gt;F58,"&gt;",IF(C58&lt;F58,"&lt;","="))</f>
        <v>=</v>
      </c>
      <c r="F58" s="141" t="str">
        <f>IF(O2="◎",B29,"")</f>
        <v/>
      </c>
      <c r="G58" s="186" t="s">
        <v>198</v>
      </c>
      <c r="H58" s="219" t="s">
        <v>139</v>
      </c>
      <c r="I58" s="159" t="str">
        <f>IF(C58&gt;F58,F58,IF(C58&lt;F58,C58,C58))</f>
        <v/>
      </c>
      <c r="J58" s="149"/>
      <c r="K58" s="149"/>
    </row>
    <row r="59" spans="2:13" ht="19.5" customHeight="1">
      <c r="B59" s="125"/>
      <c r="C59" s="2"/>
      <c r="D59" s="125"/>
      <c r="E59" s="125"/>
      <c r="F59" s="2"/>
      <c r="G59" s="2"/>
      <c r="H59" s="2"/>
      <c r="I59" s="2"/>
      <c r="J59" s="2"/>
      <c r="K59" s="2"/>
      <c r="L59" s="2"/>
      <c r="M59" s="2"/>
    </row>
    <row r="60" spans="2:13">
      <c r="B60" s="2"/>
      <c r="C60" s="2"/>
      <c r="D60" s="2"/>
      <c r="E60" s="2"/>
      <c r="G60" s="2"/>
      <c r="H60" s="2"/>
      <c r="I60" s="2"/>
      <c r="J60" s="2"/>
      <c r="K60" s="2"/>
      <c r="L60" s="2"/>
      <c r="M60" s="2"/>
    </row>
  </sheetData>
  <sheetProtection sheet="1" objects="1" scenarios="1"/>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2018-06-07T00:19:35Z</dcterms:modified>
</cp:coreProperties>
</file>